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000" windowHeight="9435" activeTab="3"/>
  </bookViews>
  <sheets>
    <sheet name="Liceu_Tehnic 1" sheetId="15" r:id="rId1"/>
    <sheet name="Liceu Tehnic 2" sheetId="16" r:id="rId2"/>
    <sheet name="Liceu Resurse" sheetId="17" r:id="rId3"/>
    <sheet name="Liceu Servicii" sheetId="18" r:id="rId4"/>
  </sheets>
  <definedNames>
    <definedName name="_xlnm._FilterDatabase" localSheetId="0" hidden="1">'Liceu_Tehnic 1'!$A$4:$AE$4</definedName>
    <definedName name="_xlnm.Print_Area" localSheetId="1">'Liceu Tehnic 2'!#REF!</definedName>
    <definedName name="_xlnm.Print_Area" localSheetId="0">'Liceu_Tehnic 1'!$A$1:$AE$87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9" i="18" l="1"/>
  <c r="K89" i="18"/>
  <c r="J89" i="18"/>
  <c r="I89" i="18"/>
  <c r="L83" i="18"/>
  <c r="K83" i="18"/>
  <c r="J83" i="18"/>
  <c r="I83" i="18"/>
  <c r="L82" i="18"/>
  <c r="K82" i="18"/>
  <c r="J82" i="18"/>
  <c r="I82" i="18"/>
  <c r="L79" i="18"/>
  <c r="K79" i="18"/>
  <c r="J79" i="18"/>
  <c r="I79" i="18"/>
  <c r="L78" i="18"/>
  <c r="K78" i="18"/>
  <c r="J78" i="18"/>
  <c r="I78" i="18"/>
  <c r="L76" i="18"/>
  <c r="K76" i="18"/>
  <c r="J76" i="18"/>
  <c r="I76" i="18"/>
  <c r="L75" i="18"/>
  <c r="K75" i="18"/>
  <c r="J75" i="18"/>
  <c r="I75" i="18"/>
  <c r="L68" i="18"/>
  <c r="K68" i="18"/>
  <c r="J68" i="18"/>
  <c r="I68" i="18"/>
  <c r="L67" i="18"/>
  <c r="K67" i="18"/>
  <c r="J67" i="18"/>
  <c r="I67" i="18"/>
  <c r="L54" i="18"/>
  <c r="K54" i="18"/>
  <c r="J54" i="18"/>
  <c r="I54" i="18"/>
  <c r="L53" i="18"/>
  <c r="K53" i="18"/>
  <c r="J53" i="18"/>
  <c r="I53" i="18"/>
  <c r="L41" i="18"/>
  <c r="K41" i="18"/>
  <c r="J41" i="18"/>
  <c r="J42" i="18" s="1"/>
  <c r="I41" i="18"/>
  <c r="L32" i="18"/>
  <c r="K32" i="18"/>
  <c r="J32" i="18"/>
  <c r="I32" i="18"/>
  <c r="L31" i="18"/>
  <c r="K31" i="18"/>
  <c r="J31" i="18"/>
  <c r="I31" i="18"/>
  <c r="L22" i="18"/>
  <c r="K22" i="18"/>
  <c r="J22" i="18"/>
  <c r="I22" i="18"/>
  <c r="L19" i="18"/>
  <c r="L20" i="18" s="1"/>
  <c r="K19" i="18"/>
  <c r="K20" i="18" s="1"/>
  <c r="J19" i="18"/>
  <c r="J20" i="18" s="1"/>
  <c r="I19" i="18"/>
  <c r="I20" i="18" s="1"/>
  <c r="L17" i="18"/>
  <c r="L18" i="18" s="1"/>
  <c r="K17" i="18"/>
  <c r="J17" i="18"/>
  <c r="J18" i="18" s="1"/>
  <c r="I17" i="18"/>
  <c r="L15" i="18"/>
  <c r="K15" i="18"/>
  <c r="J15" i="18"/>
  <c r="I15" i="18"/>
  <c r="L12" i="18"/>
  <c r="L13" i="18" s="1"/>
  <c r="K12" i="18"/>
  <c r="J12" i="18"/>
  <c r="I12" i="18"/>
  <c r="L10" i="18"/>
  <c r="K10" i="18"/>
  <c r="K13" i="18" s="1"/>
  <c r="J10" i="18"/>
  <c r="I10" i="18"/>
  <c r="M8" i="18"/>
  <c r="M7" i="18"/>
  <c r="L6" i="18"/>
  <c r="K6" i="18"/>
  <c r="J6" i="18"/>
  <c r="I6" i="18"/>
  <c r="K89" i="17"/>
  <c r="J89" i="17"/>
  <c r="I89" i="17"/>
  <c r="H89" i="17"/>
  <c r="K83" i="17"/>
  <c r="J83" i="17"/>
  <c r="I83" i="17"/>
  <c r="H83" i="17"/>
  <c r="K82" i="17"/>
  <c r="J82" i="17"/>
  <c r="I82" i="17"/>
  <c r="H82" i="17"/>
  <c r="K79" i="17"/>
  <c r="J79" i="17"/>
  <c r="I79" i="17"/>
  <c r="H79" i="17"/>
  <c r="K78" i="17"/>
  <c r="J78" i="17"/>
  <c r="I78" i="17"/>
  <c r="H78" i="17"/>
  <c r="K76" i="17"/>
  <c r="J76" i="17"/>
  <c r="I76" i="17"/>
  <c r="H76" i="17"/>
  <c r="K75" i="17"/>
  <c r="J75" i="17"/>
  <c r="I75" i="17"/>
  <c r="H75" i="17"/>
  <c r="K68" i="17"/>
  <c r="J68" i="17"/>
  <c r="I68" i="17"/>
  <c r="H68" i="17"/>
  <c r="K67" i="17"/>
  <c r="J67" i="17"/>
  <c r="I67" i="17"/>
  <c r="H67" i="17"/>
  <c r="K54" i="17"/>
  <c r="J54" i="17"/>
  <c r="I54" i="17"/>
  <c r="H54" i="17"/>
  <c r="K53" i="17"/>
  <c r="J53" i="17"/>
  <c r="I53" i="17"/>
  <c r="H53" i="17"/>
  <c r="K41" i="17"/>
  <c r="J41" i="17"/>
  <c r="I41" i="17"/>
  <c r="H41" i="17"/>
  <c r="K32" i="17"/>
  <c r="J32" i="17"/>
  <c r="I32" i="17"/>
  <c r="H32" i="17"/>
  <c r="K31" i="17"/>
  <c r="J31" i="17"/>
  <c r="I31" i="17"/>
  <c r="H31" i="17"/>
  <c r="K22" i="17"/>
  <c r="J22" i="17"/>
  <c r="I22" i="17"/>
  <c r="I42" i="17" s="1"/>
  <c r="H22" i="17"/>
  <c r="K19" i="17"/>
  <c r="K20" i="17" s="1"/>
  <c r="J19" i="17"/>
  <c r="J20" i="17" s="1"/>
  <c r="I19" i="17"/>
  <c r="I20" i="17" s="1"/>
  <c r="H19" i="17"/>
  <c r="H20" i="17" s="1"/>
  <c r="K17" i="17"/>
  <c r="J17" i="17"/>
  <c r="I17" i="17"/>
  <c r="H17" i="17"/>
  <c r="K15" i="17"/>
  <c r="J15" i="17"/>
  <c r="I15" i="17"/>
  <c r="H15" i="17"/>
  <c r="K12" i="17"/>
  <c r="J12" i="17"/>
  <c r="J13" i="17" s="1"/>
  <c r="I12" i="17"/>
  <c r="H12" i="17"/>
  <c r="K10" i="17"/>
  <c r="J10" i="17"/>
  <c r="I10" i="17"/>
  <c r="I18" i="17" s="1"/>
  <c r="H10" i="17"/>
  <c r="L8" i="17"/>
  <c r="L7" i="17"/>
  <c r="K6" i="17"/>
  <c r="J6" i="17"/>
  <c r="I6" i="17"/>
  <c r="H6" i="17"/>
  <c r="K89" i="16"/>
  <c r="J89" i="16"/>
  <c r="I89" i="16"/>
  <c r="H89" i="16"/>
  <c r="K83" i="16"/>
  <c r="J83" i="16"/>
  <c r="I83" i="16"/>
  <c r="H83" i="16"/>
  <c r="K82" i="16"/>
  <c r="J82" i="16"/>
  <c r="I82" i="16"/>
  <c r="H82" i="16"/>
  <c r="K79" i="16"/>
  <c r="J79" i="16"/>
  <c r="I79" i="16"/>
  <c r="H79" i="16"/>
  <c r="K78" i="16"/>
  <c r="J78" i="16"/>
  <c r="I78" i="16"/>
  <c r="H78" i="16"/>
  <c r="K76" i="16"/>
  <c r="J76" i="16"/>
  <c r="I76" i="16"/>
  <c r="H76" i="16"/>
  <c r="K75" i="16"/>
  <c r="J75" i="16"/>
  <c r="I75" i="16"/>
  <c r="H75" i="16"/>
  <c r="K68" i="16"/>
  <c r="J68" i="16"/>
  <c r="I68" i="16"/>
  <c r="H68" i="16"/>
  <c r="K67" i="16"/>
  <c r="J67" i="16"/>
  <c r="I67" i="16"/>
  <c r="H67" i="16"/>
  <c r="K54" i="16"/>
  <c r="J54" i="16"/>
  <c r="I54" i="16"/>
  <c r="H54" i="16"/>
  <c r="K53" i="16"/>
  <c r="J53" i="16"/>
  <c r="I53" i="16"/>
  <c r="H53" i="16"/>
  <c r="K41" i="16"/>
  <c r="J41" i="16"/>
  <c r="I41" i="16"/>
  <c r="H41" i="16"/>
  <c r="K32" i="16"/>
  <c r="J32" i="16"/>
  <c r="I32" i="16"/>
  <c r="H32" i="16"/>
  <c r="K31" i="16"/>
  <c r="J31" i="16"/>
  <c r="I31" i="16"/>
  <c r="H31" i="16"/>
  <c r="K22" i="16"/>
  <c r="J22" i="16"/>
  <c r="I22" i="16"/>
  <c r="H22" i="16"/>
  <c r="K19" i="16"/>
  <c r="K20" i="16" s="1"/>
  <c r="J19" i="16"/>
  <c r="J20" i="16" s="1"/>
  <c r="I19" i="16"/>
  <c r="I20" i="16" s="1"/>
  <c r="H19" i="16"/>
  <c r="H20" i="16" s="1"/>
  <c r="K17" i="16"/>
  <c r="J17" i="16"/>
  <c r="I17" i="16"/>
  <c r="H17" i="16"/>
  <c r="H18" i="16" s="1"/>
  <c r="K15" i="16"/>
  <c r="J15" i="16"/>
  <c r="I15" i="16"/>
  <c r="H15" i="16"/>
  <c r="K12" i="16"/>
  <c r="J12" i="16"/>
  <c r="J13" i="16" s="1"/>
  <c r="I12" i="16"/>
  <c r="I13" i="16" s="1"/>
  <c r="H12" i="16"/>
  <c r="K10" i="16"/>
  <c r="J10" i="16"/>
  <c r="I10" i="16"/>
  <c r="H10" i="16"/>
  <c r="L8" i="16"/>
  <c r="L7" i="16"/>
  <c r="K6" i="16"/>
  <c r="J6" i="16"/>
  <c r="I6" i="16"/>
  <c r="H6" i="16"/>
  <c r="H42" i="16" l="1"/>
  <c r="J18" i="17"/>
  <c r="I18" i="16"/>
  <c r="I42" i="16"/>
  <c r="K13" i="17"/>
  <c r="K18" i="17"/>
  <c r="M10" i="18"/>
  <c r="I18" i="18"/>
  <c r="K13" i="16"/>
  <c r="J18" i="16"/>
  <c r="L10" i="17"/>
  <c r="L12" i="17"/>
  <c r="L15" i="17"/>
  <c r="H18" i="17"/>
  <c r="K88" i="17"/>
  <c r="K42" i="17"/>
  <c r="J13" i="18"/>
  <c r="L10" i="16"/>
  <c r="H13" i="16"/>
  <c r="K18" i="16"/>
  <c r="I13" i="17"/>
  <c r="K18" i="18"/>
  <c r="L88" i="18"/>
  <c r="M6" i="18"/>
  <c r="M22" i="18"/>
  <c r="M31" i="18"/>
  <c r="L42" i="18"/>
  <c r="M12" i="18"/>
  <c r="M15" i="18"/>
  <c r="K88" i="18"/>
  <c r="K42" i="18"/>
  <c r="M53" i="18"/>
  <c r="M54" i="18" s="1"/>
  <c r="M67" i="18"/>
  <c r="M68" i="18" s="1"/>
  <c r="M75" i="18"/>
  <c r="M78" i="18"/>
  <c r="M82" i="18"/>
  <c r="J88" i="18"/>
  <c r="I42" i="18"/>
  <c r="I13" i="18"/>
  <c r="M13" i="18" s="1"/>
  <c r="L26" i="18"/>
  <c r="L21" i="18"/>
  <c r="L25" i="18" s="1"/>
  <c r="K21" i="18"/>
  <c r="K25" i="18" s="1"/>
  <c r="K26" i="18"/>
  <c r="I21" i="18"/>
  <c r="I26" i="18"/>
  <c r="M20" i="18"/>
  <c r="M32" i="18"/>
  <c r="J21" i="18"/>
  <c r="J25" i="18" s="1"/>
  <c r="J26" i="18"/>
  <c r="M41" i="18"/>
  <c r="M42" i="18" s="1"/>
  <c r="I88" i="18"/>
  <c r="M17" i="18"/>
  <c r="M18" i="18" s="1"/>
  <c r="L22" i="17"/>
  <c r="L31" i="17"/>
  <c r="L32" i="17" s="1"/>
  <c r="L6" i="17"/>
  <c r="L53" i="17"/>
  <c r="L67" i="17"/>
  <c r="L75" i="17"/>
  <c r="L76" i="17" s="1"/>
  <c r="L78" i="17"/>
  <c r="L82" i="17"/>
  <c r="J88" i="17"/>
  <c r="J42" i="17"/>
  <c r="I88" i="17"/>
  <c r="H88" i="17"/>
  <c r="L68" i="17"/>
  <c r="H13" i="17"/>
  <c r="L13" i="17"/>
  <c r="K26" i="17"/>
  <c r="K21" i="17"/>
  <c r="K25" i="17" s="1"/>
  <c r="I21" i="17"/>
  <c r="I25" i="17" s="1"/>
  <c r="I26" i="17"/>
  <c r="J21" i="17"/>
  <c r="J25" i="17" s="1"/>
  <c r="J26" i="17"/>
  <c r="H26" i="17"/>
  <c r="H21" i="17"/>
  <c r="H27" i="17" s="1"/>
  <c r="L20" i="17"/>
  <c r="H42" i="17"/>
  <c r="L17" i="17"/>
  <c r="L18" i="17" s="1"/>
  <c r="L41" i="17"/>
  <c r="L15" i="16"/>
  <c r="K42" i="16"/>
  <c r="J42" i="16"/>
  <c r="L6" i="16"/>
  <c r="L53" i="16"/>
  <c r="L67" i="16"/>
  <c r="L75" i="16"/>
  <c r="L78" i="16"/>
  <c r="L82" i="16"/>
  <c r="I88" i="16"/>
  <c r="L13" i="16"/>
  <c r="L22" i="16"/>
  <c r="H88" i="16"/>
  <c r="L31" i="16"/>
  <c r="K26" i="16"/>
  <c r="K21" i="16"/>
  <c r="K25" i="16" s="1"/>
  <c r="J21" i="16"/>
  <c r="J25" i="16" s="1"/>
  <c r="J26" i="16"/>
  <c r="H21" i="16"/>
  <c r="H26" i="16"/>
  <c r="L20" i="16"/>
  <c r="I26" i="16"/>
  <c r="I21" i="16"/>
  <c r="I25" i="16" s="1"/>
  <c r="L12" i="16"/>
  <c r="K88" i="16"/>
  <c r="L41" i="16"/>
  <c r="L17" i="16"/>
  <c r="L18" i="16" s="1"/>
  <c r="J88" i="16"/>
  <c r="L89" i="15"/>
  <c r="K89" i="15"/>
  <c r="J89" i="15"/>
  <c r="I89" i="15"/>
  <c r="L83" i="15"/>
  <c r="K83" i="15"/>
  <c r="J83" i="15"/>
  <c r="I83" i="15"/>
  <c r="L82" i="15"/>
  <c r="K82" i="15"/>
  <c r="J82" i="15"/>
  <c r="I82" i="15"/>
  <c r="L79" i="15"/>
  <c r="K79" i="15"/>
  <c r="J79" i="15"/>
  <c r="I79" i="15"/>
  <c r="L78" i="15"/>
  <c r="K78" i="15"/>
  <c r="J78" i="15"/>
  <c r="I78" i="15"/>
  <c r="L76" i="15"/>
  <c r="K76" i="15"/>
  <c r="J76" i="15"/>
  <c r="I76" i="15"/>
  <c r="L75" i="15"/>
  <c r="K75" i="15"/>
  <c r="J75" i="15"/>
  <c r="I75" i="15"/>
  <c r="L68" i="15"/>
  <c r="K68" i="15"/>
  <c r="J68" i="15"/>
  <c r="I68" i="15"/>
  <c r="L67" i="15"/>
  <c r="K67" i="15"/>
  <c r="J67" i="15"/>
  <c r="I67" i="15"/>
  <c r="L54" i="15"/>
  <c r="K54" i="15"/>
  <c r="J54" i="15"/>
  <c r="I54" i="15"/>
  <c r="L53" i="15"/>
  <c r="K53" i="15"/>
  <c r="J53" i="15"/>
  <c r="I53" i="15"/>
  <c r="L41" i="15"/>
  <c r="K41" i="15"/>
  <c r="J41" i="15"/>
  <c r="J88" i="15" s="1"/>
  <c r="I41" i="15"/>
  <c r="L32" i="15"/>
  <c r="K32" i="15"/>
  <c r="J32" i="15"/>
  <c r="I32" i="15"/>
  <c r="L31" i="15"/>
  <c r="K31" i="15"/>
  <c r="J31" i="15"/>
  <c r="I31" i="15"/>
  <c r="L22" i="15"/>
  <c r="K22" i="15"/>
  <c r="J22" i="15"/>
  <c r="I22" i="15"/>
  <c r="L19" i="15"/>
  <c r="L20" i="15" s="1"/>
  <c r="K19" i="15"/>
  <c r="K20" i="15" s="1"/>
  <c r="J19" i="15"/>
  <c r="J20" i="15" s="1"/>
  <c r="I19" i="15"/>
  <c r="I20" i="15" s="1"/>
  <c r="L17" i="15"/>
  <c r="K17" i="15"/>
  <c r="J17" i="15"/>
  <c r="I17" i="15"/>
  <c r="L15" i="15"/>
  <c r="K15" i="15"/>
  <c r="J15" i="15"/>
  <c r="I15" i="15"/>
  <c r="L12" i="15"/>
  <c r="K12" i="15"/>
  <c r="J12" i="15"/>
  <c r="I12" i="15"/>
  <c r="L10" i="15"/>
  <c r="K10" i="15"/>
  <c r="J10" i="15"/>
  <c r="I10" i="15"/>
  <c r="M8" i="15"/>
  <c r="M7" i="15"/>
  <c r="L6" i="15"/>
  <c r="K6" i="15"/>
  <c r="J6" i="15"/>
  <c r="I6" i="15"/>
  <c r="J18" i="15" l="1"/>
  <c r="L18" i="15"/>
  <c r="J13" i="15"/>
  <c r="L13" i="15"/>
  <c r="L26" i="15" s="1"/>
  <c r="L42" i="15"/>
  <c r="J27" i="18"/>
  <c r="M10" i="15"/>
  <c r="I18" i="15"/>
  <c r="L79" i="16"/>
  <c r="K13" i="15"/>
  <c r="K18" i="15"/>
  <c r="L79" i="17"/>
  <c r="L27" i="18"/>
  <c r="M76" i="18"/>
  <c r="M83" i="18"/>
  <c r="M79" i="18"/>
  <c r="K27" i="18"/>
  <c r="I25" i="18"/>
  <c r="M21" i="18"/>
  <c r="M25" i="18" s="1"/>
  <c r="I27" i="18"/>
  <c r="M26" i="18"/>
  <c r="L83" i="17"/>
  <c r="L54" i="17"/>
  <c r="L42" i="17"/>
  <c r="L26" i="17"/>
  <c r="I27" i="17"/>
  <c r="H25" i="17"/>
  <c r="L21" i="17"/>
  <c r="L25" i="17" s="1"/>
  <c r="K27" i="17"/>
  <c r="J27" i="17"/>
  <c r="L68" i="16"/>
  <c r="L42" i="16"/>
  <c r="K27" i="16"/>
  <c r="L54" i="16"/>
  <c r="J27" i="16"/>
  <c r="L26" i="16"/>
  <c r="L32" i="16"/>
  <c r="L83" i="16"/>
  <c r="I27" i="16"/>
  <c r="L76" i="16"/>
  <c r="L21" i="16"/>
  <c r="L25" i="16" s="1"/>
  <c r="H25" i="16"/>
  <c r="H27" i="16"/>
  <c r="L88" i="15"/>
  <c r="M53" i="15"/>
  <c r="M67" i="15"/>
  <c r="M75" i="15"/>
  <c r="M78" i="15"/>
  <c r="M82" i="15"/>
  <c r="M6" i="15"/>
  <c r="K88" i="15"/>
  <c r="K42" i="15"/>
  <c r="M12" i="15"/>
  <c r="M15" i="15"/>
  <c r="M22" i="15"/>
  <c r="M31" i="15"/>
  <c r="I42" i="15"/>
  <c r="I13" i="15"/>
  <c r="M13" i="15"/>
  <c r="K21" i="15"/>
  <c r="K25" i="15" s="1"/>
  <c r="K26" i="15"/>
  <c r="L21" i="15"/>
  <c r="L25" i="15" s="1"/>
  <c r="J26" i="15"/>
  <c r="J21" i="15"/>
  <c r="J25" i="15" s="1"/>
  <c r="I21" i="15"/>
  <c r="I26" i="15"/>
  <c r="M20" i="15"/>
  <c r="M41" i="15"/>
  <c r="M42" i="15" s="1"/>
  <c r="I88" i="15"/>
  <c r="M17" i="15"/>
  <c r="M18" i="15" s="1"/>
  <c r="J42" i="15"/>
  <c r="AA89" i="18"/>
  <c r="Z89" i="18"/>
  <c r="Y89" i="18"/>
  <c r="X89" i="18"/>
  <c r="V89" i="18"/>
  <c r="U89" i="18"/>
  <c r="T89" i="18"/>
  <c r="S89" i="18"/>
  <c r="Q89" i="18"/>
  <c r="P89" i="18"/>
  <c r="O89" i="18"/>
  <c r="N89" i="18"/>
  <c r="G89" i="18"/>
  <c r="F89" i="18"/>
  <c r="E89" i="18"/>
  <c r="D89" i="18"/>
  <c r="AA83" i="18"/>
  <c r="Z83" i="18"/>
  <c r="Y83" i="18"/>
  <c r="X83" i="18"/>
  <c r="V83" i="18"/>
  <c r="U83" i="18"/>
  <c r="T83" i="18"/>
  <c r="S83" i="18"/>
  <c r="Q83" i="18"/>
  <c r="P83" i="18"/>
  <c r="O83" i="18"/>
  <c r="N83" i="18"/>
  <c r="G83" i="18"/>
  <c r="F83" i="18"/>
  <c r="E83" i="18"/>
  <c r="D83" i="18"/>
  <c r="AA82" i="18"/>
  <c r="Z82" i="18"/>
  <c r="Y82" i="18"/>
  <c r="X82" i="18"/>
  <c r="V82" i="18"/>
  <c r="U82" i="18"/>
  <c r="T82" i="18"/>
  <c r="S82" i="18"/>
  <c r="Q82" i="18"/>
  <c r="P82" i="18"/>
  <c r="O82" i="18"/>
  <c r="N82" i="18"/>
  <c r="G82" i="18"/>
  <c r="F82" i="18"/>
  <c r="E82" i="18"/>
  <c r="D82" i="18"/>
  <c r="AA79" i="18"/>
  <c r="Z79" i="18"/>
  <c r="Y79" i="18"/>
  <c r="X79" i="18"/>
  <c r="V79" i="18"/>
  <c r="U79" i="18"/>
  <c r="T79" i="18"/>
  <c r="S79" i="18"/>
  <c r="Q79" i="18"/>
  <c r="P79" i="18"/>
  <c r="O79" i="18"/>
  <c r="N79" i="18"/>
  <c r="G79" i="18"/>
  <c r="F79" i="18"/>
  <c r="E79" i="18"/>
  <c r="D79" i="18"/>
  <c r="AA78" i="18"/>
  <c r="Z78" i="18"/>
  <c r="Y78" i="18"/>
  <c r="X78" i="18"/>
  <c r="V78" i="18"/>
  <c r="U78" i="18"/>
  <c r="T78" i="18"/>
  <c r="S78" i="18"/>
  <c r="Q78" i="18"/>
  <c r="P78" i="18"/>
  <c r="O78" i="18"/>
  <c r="N78" i="18"/>
  <c r="G78" i="18"/>
  <c r="F78" i="18"/>
  <c r="E78" i="18"/>
  <c r="D78" i="18"/>
  <c r="AA76" i="18"/>
  <c r="Z76" i="18"/>
  <c r="Y76" i="18"/>
  <c r="X76" i="18"/>
  <c r="V76" i="18"/>
  <c r="U76" i="18"/>
  <c r="T76" i="18"/>
  <c r="S76" i="18"/>
  <c r="Q76" i="18"/>
  <c r="P76" i="18"/>
  <c r="O76" i="18"/>
  <c r="N76" i="18"/>
  <c r="G76" i="18"/>
  <c r="F76" i="18"/>
  <c r="E76" i="18"/>
  <c r="D76" i="18"/>
  <c r="AA75" i="18"/>
  <c r="Z75" i="18"/>
  <c r="Y75" i="18"/>
  <c r="X75" i="18"/>
  <c r="V75" i="18"/>
  <c r="U75" i="18"/>
  <c r="T75" i="18"/>
  <c r="S75" i="18"/>
  <c r="Q75" i="18"/>
  <c r="P75" i="18"/>
  <c r="O75" i="18"/>
  <c r="N75" i="18"/>
  <c r="G75" i="18"/>
  <c r="F75" i="18"/>
  <c r="E75" i="18"/>
  <c r="D75" i="18"/>
  <c r="AA68" i="18"/>
  <c r="Z68" i="18"/>
  <c r="Y68" i="18"/>
  <c r="X68" i="18"/>
  <c r="V68" i="18"/>
  <c r="U68" i="18"/>
  <c r="T68" i="18"/>
  <c r="S68" i="18"/>
  <c r="Q68" i="18"/>
  <c r="P68" i="18"/>
  <c r="O68" i="18"/>
  <c r="N68" i="18"/>
  <c r="G68" i="18"/>
  <c r="F68" i="18"/>
  <c r="E68" i="18"/>
  <c r="D68" i="18"/>
  <c r="AA67" i="18"/>
  <c r="Z67" i="18"/>
  <c r="Y67" i="18"/>
  <c r="X67" i="18"/>
  <c r="V67" i="18"/>
  <c r="U67" i="18"/>
  <c r="T67" i="18"/>
  <c r="S67" i="18"/>
  <c r="Q67" i="18"/>
  <c r="P67" i="18"/>
  <c r="O67" i="18"/>
  <c r="N67" i="18"/>
  <c r="G67" i="18"/>
  <c r="F67" i="18"/>
  <c r="E67" i="18"/>
  <c r="D67" i="18"/>
  <c r="AA54" i="18"/>
  <c r="Z54" i="18"/>
  <c r="Y54" i="18"/>
  <c r="X54" i="18"/>
  <c r="V54" i="18"/>
  <c r="U54" i="18"/>
  <c r="T54" i="18"/>
  <c r="S54" i="18"/>
  <c r="Q54" i="18"/>
  <c r="P54" i="18"/>
  <c r="O54" i="18"/>
  <c r="N54" i="18"/>
  <c r="G54" i="18"/>
  <c r="F54" i="18"/>
  <c r="E54" i="18"/>
  <c r="D54" i="18"/>
  <c r="AA53" i="18"/>
  <c r="Z53" i="18"/>
  <c r="Y53" i="18"/>
  <c r="X53" i="18"/>
  <c r="V53" i="18"/>
  <c r="U53" i="18"/>
  <c r="T53" i="18"/>
  <c r="S53" i="18"/>
  <c r="Q53" i="18"/>
  <c r="P53" i="18"/>
  <c r="O53" i="18"/>
  <c r="N53" i="18"/>
  <c r="G53" i="18"/>
  <c r="F53" i="18"/>
  <c r="E53" i="18"/>
  <c r="D53" i="18"/>
  <c r="AA41" i="18"/>
  <c r="Z41" i="18"/>
  <c r="Y41" i="18"/>
  <c r="X41" i="18"/>
  <c r="V41" i="18"/>
  <c r="U41" i="18"/>
  <c r="T41" i="18"/>
  <c r="S41" i="18"/>
  <c r="Q41" i="18"/>
  <c r="P41" i="18"/>
  <c r="O41" i="18"/>
  <c r="N41" i="18"/>
  <c r="G41" i="18"/>
  <c r="F41" i="18"/>
  <c r="E41" i="18"/>
  <c r="D41" i="18"/>
  <c r="AA32" i="18"/>
  <c r="Z32" i="18"/>
  <c r="Y32" i="18"/>
  <c r="X32" i="18"/>
  <c r="V32" i="18"/>
  <c r="U32" i="18"/>
  <c r="T32" i="18"/>
  <c r="S32" i="18"/>
  <c r="Q32" i="18"/>
  <c r="P32" i="18"/>
  <c r="O32" i="18"/>
  <c r="N32" i="18"/>
  <c r="G32" i="18"/>
  <c r="F32" i="18"/>
  <c r="E32" i="18"/>
  <c r="D32" i="18"/>
  <c r="AA31" i="18"/>
  <c r="Z31" i="18"/>
  <c r="Y31" i="18"/>
  <c r="X31" i="18"/>
  <c r="V31" i="18"/>
  <c r="U31" i="18"/>
  <c r="T31" i="18"/>
  <c r="S31" i="18"/>
  <c r="Q31" i="18"/>
  <c r="P31" i="18"/>
  <c r="O31" i="18"/>
  <c r="N31" i="18"/>
  <c r="G31" i="18"/>
  <c r="F31" i="18"/>
  <c r="E31" i="18"/>
  <c r="D31" i="18"/>
  <c r="AA22" i="18"/>
  <c r="Z22" i="18"/>
  <c r="Y22" i="18"/>
  <c r="X22" i="18"/>
  <c r="V22" i="18"/>
  <c r="U22" i="18"/>
  <c r="T22" i="18"/>
  <c r="S22" i="18"/>
  <c r="Q22" i="18"/>
  <c r="P22" i="18"/>
  <c r="O22" i="18"/>
  <c r="N22" i="18"/>
  <c r="G22" i="18"/>
  <c r="F22" i="18"/>
  <c r="E22" i="18"/>
  <c r="D22" i="18"/>
  <c r="AA19" i="18"/>
  <c r="AA20" i="18" s="1"/>
  <c r="Z19" i="18"/>
  <c r="Z20" i="18" s="1"/>
  <c r="Y19" i="18"/>
  <c r="Y20" i="18" s="1"/>
  <c r="X19" i="18"/>
  <c r="X20" i="18" s="1"/>
  <c r="V19" i="18"/>
  <c r="V20" i="18" s="1"/>
  <c r="U19" i="18"/>
  <c r="U20" i="18" s="1"/>
  <c r="T19" i="18"/>
  <c r="T20" i="18" s="1"/>
  <c r="S19" i="18"/>
  <c r="S20" i="18" s="1"/>
  <c r="Q19" i="18"/>
  <c r="Q20" i="18" s="1"/>
  <c r="P19" i="18"/>
  <c r="P20" i="18" s="1"/>
  <c r="O19" i="18"/>
  <c r="O20" i="18" s="1"/>
  <c r="N19" i="18"/>
  <c r="N20" i="18" s="1"/>
  <c r="G19" i="18"/>
  <c r="G20" i="18" s="1"/>
  <c r="F19" i="18"/>
  <c r="F20" i="18" s="1"/>
  <c r="E19" i="18"/>
  <c r="E20" i="18" s="1"/>
  <c r="D19" i="18"/>
  <c r="D20" i="18" s="1"/>
  <c r="AA17" i="18"/>
  <c r="Z17" i="18"/>
  <c r="Y17" i="18"/>
  <c r="X17" i="18"/>
  <c r="V17" i="18"/>
  <c r="U17" i="18"/>
  <c r="T17" i="18"/>
  <c r="S17" i="18"/>
  <c r="Q17" i="18"/>
  <c r="P17" i="18"/>
  <c r="O17" i="18"/>
  <c r="N17" i="18"/>
  <c r="G17" i="18"/>
  <c r="F17" i="18"/>
  <c r="E17" i="18"/>
  <c r="D17" i="18"/>
  <c r="AA15" i="18"/>
  <c r="Z15" i="18"/>
  <c r="Y15" i="18"/>
  <c r="X15" i="18"/>
  <c r="V15" i="18"/>
  <c r="U15" i="18"/>
  <c r="T15" i="18"/>
  <c r="S15" i="18"/>
  <c r="Q15" i="18"/>
  <c r="P15" i="18"/>
  <c r="O15" i="18"/>
  <c r="N15" i="18"/>
  <c r="G15" i="18"/>
  <c r="F15" i="18"/>
  <c r="E15" i="18"/>
  <c r="D15" i="18"/>
  <c r="AA12" i="18"/>
  <c r="Z12" i="18"/>
  <c r="Y12" i="18"/>
  <c r="X12" i="18"/>
  <c r="V12" i="18"/>
  <c r="U12" i="18"/>
  <c r="T12" i="18"/>
  <c r="S12" i="18"/>
  <c r="Q12" i="18"/>
  <c r="P12" i="18"/>
  <c r="O12" i="18"/>
  <c r="N12" i="18"/>
  <c r="G12" i="18"/>
  <c r="F12" i="18"/>
  <c r="E12" i="18"/>
  <c r="D12" i="18"/>
  <c r="AC11" i="18"/>
  <c r="AA10" i="18"/>
  <c r="Z10" i="18"/>
  <c r="Y10" i="18"/>
  <c r="X10" i="18"/>
  <c r="V10" i="18"/>
  <c r="U10" i="18"/>
  <c r="T10" i="18"/>
  <c r="S10" i="18"/>
  <c r="Q10" i="18"/>
  <c r="P10" i="18"/>
  <c r="O10" i="18"/>
  <c r="N10" i="18"/>
  <c r="G10" i="18"/>
  <c r="F10" i="18"/>
  <c r="E10" i="18"/>
  <c r="D10" i="18"/>
  <c r="AB8" i="18"/>
  <c r="W8" i="18"/>
  <c r="R8" i="18"/>
  <c r="H8" i="18"/>
  <c r="AB7" i="18"/>
  <c r="W7" i="18"/>
  <c r="R7" i="18"/>
  <c r="H7" i="18"/>
  <c r="AA6" i="18"/>
  <c r="Z6" i="18"/>
  <c r="Y6" i="18"/>
  <c r="X6" i="18"/>
  <c r="V6" i="18"/>
  <c r="U6" i="18"/>
  <c r="T6" i="18"/>
  <c r="S6" i="18"/>
  <c r="Q6" i="18"/>
  <c r="P6" i="18"/>
  <c r="O6" i="18"/>
  <c r="N6" i="18"/>
  <c r="G6" i="18"/>
  <c r="F6" i="18"/>
  <c r="E6" i="18"/>
  <c r="D6" i="18"/>
  <c r="Z89" i="17"/>
  <c r="Y89" i="17"/>
  <c r="X89" i="17"/>
  <c r="W89" i="17"/>
  <c r="U89" i="17"/>
  <c r="T89" i="17"/>
  <c r="S89" i="17"/>
  <c r="R89" i="17"/>
  <c r="P89" i="17"/>
  <c r="O89" i="17"/>
  <c r="N89" i="17"/>
  <c r="M89" i="17"/>
  <c r="F89" i="17"/>
  <c r="E89" i="17"/>
  <c r="D89" i="17"/>
  <c r="C89" i="17"/>
  <c r="Z83" i="17"/>
  <c r="Y83" i="17"/>
  <c r="X83" i="17"/>
  <c r="W83" i="17"/>
  <c r="U83" i="17"/>
  <c r="T83" i="17"/>
  <c r="S83" i="17"/>
  <c r="R83" i="17"/>
  <c r="P83" i="17"/>
  <c r="O83" i="17"/>
  <c r="N83" i="17"/>
  <c r="M83" i="17"/>
  <c r="F83" i="17"/>
  <c r="E83" i="17"/>
  <c r="D83" i="17"/>
  <c r="C83" i="17"/>
  <c r="Z82" i="17"/>
  <c r="Y82" i="17"/>
  <c r="X82" i="17"/>
  <c r="W82" i="17"/>
  <c r="U82" i="17"/>
  <c r="T82" i="17"/>
  <c r="S82" i="17"/>
  <c r="R82" i="17"/>
  <c r="P82" i="17"/>
  <c r="O82" i="17"/>
  <c r="N82" i="17"/>
  <c r="M82" i="17"/>
  <c r="F82" i="17"/>
  <c r="E82" i="17"/>
  <c r="D82" i="17"/>
  <c r="C82" i="17"/>
  <c r="Z79" i="17"/>
  <c r="Y79" i="17"/>
  <c r="X79" i="17"/>
  <c r="W79" i="17"/>
  <c r="U79" i="17"/>
  <c r="T79" i="17"/>
  <c r="S79" i="17"/>
  <c r="R79" i="17"/>
  <c r="P79" i="17"/>
  <c r="O79" i="17"/>
  <c r="N79" i="17"/>
  <c r="M79" i="17"/>
  <c r="F79" i="17"/>
  <c r="E79" i="17"/>
  <c r="D79" i="17"/>
  <c r="C79" i="17"/>
  <c r="Z78" i="17"/>
  <c r="Y78" i="17"/>
  <c r="X78" i="17"/>
  <c r="W78" i="17"/>
  <c r="U78" i="17"/>
  <c r="T78" i="17"/>
  <c r="S78" i="17"/>
  <c r="R78" i="17"/>
  <c r="P78" i="17"/>
  <c r="O78" i="17"/>
  <c r="N78" i="17"/>
  <c r="M78" i="17"/>
  <c r="F78" i="17"/>
  <c r="E78" i="17"/>
  <c r="D78" i="17"/>
  <c r="C78" i="17"/>
  <c r="Z76" i="17"/>
  <c r="Y76" i="17"/>
  <c r="X76" i="17"/>
  <c r="W76" i="17"/>
  <c r="U76" i="17"/>
  <c r="T76" i="17"/>
  <c r="S76" i="17"/>
  <c r="R76" i="17"/>
  <c r="P76" i="17"/>
  <c r="O76" i="17"/>
  <c r="N76" i="17"/>
  <c r="M76" i="17"/>
  <c r="F76" i="17"/>
  <c r="E76" i="17"/>
  <c r="D76" i="17"/>
  <c r="C76" i="17"/>
  <c r="Z75" i="17"/>
  <c r="Y75" i="17"/>
  <c r="X75" i="17"/>
  <c r="W75" i="17"/>
  <c r="U75" i="17"/>
  <c r="T75" i="17"/>
  <c r="S75" i="17"/>
  <c r="R75" i="17"/>
  <c r="P75" i="17"/>
  <c r="O75" i="17"/>
  <c r="N75" i="17"/>
  <c r="M75" i="17"/>
  <c r="F75" i="17"/>
  <c r="E75" i="17"/>
  <c r="D75" i="17"/>
  <c r="C75" i="17"/>
  <c r="Z68" i="17"/>
  <c r="Y68" i="17"/>
  <c r="X68" i="17"/>
  <c r="W68" i="17"/>
  <c r="U68" i="17"/>
  <c r="T68" i="17"/>
  <c r="S68" i="17"/>
  <c r="R68" i="17"/>
  <c r="P68" i="17"/>
  <c r="O68" i="17"/>
  <c r="N68" i="17"/>
  <c r="M68" i="17"/>
  <c r="F68" i="17"/>
  <c r="E68" i="17"/>
  <c r="D68" i="17"/>
  <c r="C68" i="17"/>
  <c r="Z67" i="17"/>
  <c r="Y67" i="17"/>
  <c r="X67" i="17"/>
  <c r="W67" i="17"/>
  <c r="U67" i="17"/>
  <c r="T67" i="17"/>
  <c r="S67" i="17"/>
  <c r="R67" i="17"/>
  <c r="P67" i="17"/>
  <c r="O67" i="17"/>
  <c r="N67" i="17"/>
  <c r="M67" i="17"/>
  <c r="F67" i="17"/>
  <c r="E67" i="17"/>
  <c r="D67" i="17"/>
  <c r="C67" i="17"/>
  <c r="Z54" i="17"/>
  <c r="Y54" i="17"/>
  <c r="X54" i="17"/>
  <c r="W54" i="17"/>
  <c r="U54" i="17"/>
  <c r="T54" i="17"/>
  <c r="S54" i="17"/>
  <c r="R54" i="17"/>
  <c r="P54" i="17"/>
  <c r="O54" i="17"/>
  <c r="N54" i="17"/>
  <c r="M54" i="17"/>
  <c r="F54" i="17"/>
  <c r="E54" i="17"/>
  <c r="D54" i="17"/>
  <c r="C54" i="17"/>
  <c r="Z53" i="17"/>
  <c r="Y53" i="17"/>
  <c r="X53" i="17"/>
  <c r="W53" i="17"/>
  <c r="U53" i="17"/>
  <c r="T53" i="17"/>
  <c r="S53" i="17"/>
  <c r="R53" i="17"/>
  <c r="P53" i="17"/>
  <c r="O53" i="17"/>
  <c r="N53" i="17"/>
  <c r="M53" i="17"/>
  <c r="F53" i="17"/>
  <c r="E53" i="17"/>
  <c r="D53" i="17"/>
  <c r="C53" i="17"/>
  <c r="Z41" i="17"/>
  <c r="Y41" i="17"/>
  <c r="X41" i="17"/>
  <c r="W41" i="17"/>
  <c r="U41" i="17"/>
  <c r="T41" i="17"/>
  <c r="S41" i="17"/>
  <c r="R41" i="17"/>
  <c r="P41" i="17"/>
  <c r="O41" i="17"/>
  <c r="N41" i="17"/>
  <c r="M41" i="17"/>
  <c r="F41" i="17"/>
  <c r="E41" i="17"/>
  <c r="D41" i="17"/>
  <c r="C41" i="17"/>
  <c r="Z32" i="17"/>
  <c r="Y32" i="17"/>
  <c r="X32" i="17"/>
  <c r="W32" i="17"/>
  <c r="U32" i="17"/>
  <c r="T32" i="17"/>
  <c r="S32" i="17"/>
  <c r="R32" i="17"/>
  <c r="P32" i="17"/>
  <c r="O32" i="17"/>
  <c r="N32" i="17"/>
  <c r="M32" i="17"/>
  <c r="F32" i="17"/>
  <c r="E32" i="17"/>
  <c r="D32" i="17"/>
  <c r="C32" i="17"/>
  <c r="Z31" i="17"/>
  <c r="Y31" i="17"/>
  <c r="X31" i="17"/>
  <c r="W31" i="17"/>
  <c r="U31" i="17"/>
  <c r="T31" i="17"/>
  <c r="S31" i="17"/>
  <c r="R31" i="17"/>
  <c r="P31" i="17"/>
  <c r="O31" i="17"/>
  <c r="N31" i="17"/>
  <c r="M31" i="17"/>
  <c r="F31" i="17"/>
  <c r="E31" i="17"/>
  <c r="D31" i="17"/>
  <c r="C31" i="17"/>
  <c r="Z22" i="17"/>
  <c r="Y22" i="17"/>
  <c r="X22" i="17"/>
  <c r="W22" i="17"/>
  <c r="U22" i="17"/>
  <c r="T22" i="17"/>
  <c r="S22" i="17"/>
  <c r="R22" i="17"/>
  <c r="R42" i="17" s="1"/>
  <c r="P22" i="17"/>
  <c r="O22" i="17"/>
  <c r="N22" i="17"/>
  <c r="M22" i="17"/>
  <c r="F22" i="17"/>
  <c r="E22" i="17"/>
  <c r="D22" i="17"/>
  <c r="C22" i="17"/>
  <c r="Z19" i="17"/>
  <c r="Z20" i="17" s="1"/>
  <c r="Y19" i="17"/>
  <c r="Y20" i="17" s="1"/>
  <c r="X19" i="17"/>
  <c r="X20" i="17" s="1"/>
  <c r="W19" i="17"/>
  <c r="W20" i="17" s="1"/>
  <c r="U19" i="17"/>
  <c r="U20" i="17" s="1"/>
  <c r="T19" i="17"/>
  <c r="T20" i="17" s="1"/>
  <c r="S19" i="17"/>
  <c r="S20" i="17" s="1"/>
  <c r="R19" i="17"/>
  <c r="R20" i="17" s="1"/>
  <c r="P19" i="17"/>
  <c r="P20" i="17" s="1"/>
  <c r="O19" i="17"/>
  <c r="O20" i="17" s="1"/>
  <c r="N19" i="17"/>
  <c r="N20" i="17" s="1"/>
  <c r="M19" i="17"/>
  <c r="M20" i="17" s="1"/>
  <c r="F19" i="17"/>
  <c r="F20" i="17" s="1"/>
  <c r="E19" i="17"/>
  <c r="E20" i="17" s="1"/>
  <c r="D19" i="17"/>
  <c r="D20" i="17" s="1"/>
  <c r="C19" i="17"/>
  <c r="C20" i="17" s="1"/>
  <c r="Z17" i="17"/>
  <c r="Y17" i="17"/>
  <c r="X17" i="17"/>
  <c r="W17" i="17"/>
  <c r="U17" i="17"/>
  <c r="T17" i="17"/>
  <c r="S17" i="17"/>
  <c r="R17" i="17"/>
  <c r="P17" i="17"/>
  <c r="O17" i="17"/>
  <c r="N17" i="17"/>
  <c r="M17" i="17"/>
  <c r="F17" i="17"/>
  <c r="E17" i="17"/>
  <c r="D17" i="17"/>
  <c r="C17" i="17"/>
  <c r="Z15" i="17"/>
  <c r="Y15" i="17"/>
  <c r="X15" i="17"/>
  <c r="W15" i="17"/>
  <c r="U15" i="17"/>
  <c r="T15" i="17"/>
  <c r="S15" i="17"/>
  <c r="R15" i="17"/>
  <c r="P15" i="17"/>
  <c r="O15" i="17"/>
  <c r="N15" i="17"/>
  <c r="M15" i="17"/>
  <c r="F15" i="17"/>
  <c r="E15" i="17"/>
  <c r="D15" i="17"/>
  <c r="C15" i="17"/>
  <c r="Z12" i="17"/>
  <c r="Y12" i="17"/>
  <c r="X12" i="17"/>
  <c r="W12" i="17"/>
  <c r="U12" i="17"/>
  <c r="T12" i="17"/>
  <c r="S12" i="17"/>
  <c r="S13" i="17" s="1"/>
  <c r="R12" i="17"/>
  <c r="P12" i="17"/>
  <c r="O12" i="17"/>
  <c r="N12" i="17"/>
  <c r="M12" i="17"/>
  <c r="F12" i="17"/>
  <c r="E12" i="17"/>
  <c r="D12" i="17"/>
  <c r="D13" i="17" s="1"/>
  <c r="C12" i="17"/>
  <c r="Z10" i="17"/>
  <c r="Y10" i="17"/>
  <c r="Y18" i="17" s="1"/>
  <c r="X10" i="17"/>
  <c r="W10" i="17"/>
  <c r="U10" i="17"/>
  <c r="T10" i="17"/>
  <c r="S10" i="17"/>
  <c r="R10" i="17"/>
  <c r="R18" i="17" s="1"/>
  <c r="P10" i="17"/>
  <c r="O10" i="17"/>
  <c r="N10" i="17"/>
  <c r="M10" i="17"/>
  <c r="F10" i="17"/>
  <c r="E10" i="17"/>
  <c r="D10" i="17"/>
  <c r="C10" i="17"/>
  <c r="AA8" i="17"/>
  <c r="V8" i="17"/>
  <c r="Q8" i="17"/>
  <c r="G8" i="17"/>
  <c r="AA7" i="17"/>
  <c r="V7" i="17"/>
  <c r="Q7" i="17"/>
  <c r="G7" i="17"/>
  <c r="Z6" i="17"/>
  <c r="Y6" i="17"/>
  <c r="X6" i="17"/>
  <c r="W6" i="17"/>
  <c r="U6" i="17"/>
  <c r="T6" i="17"/>
  <c r="S6" i="17"/>
  <c r="R6" i="17"/>
  <c r="P6" i="17"/>
  <c r="O6" i="17"/>
  <c r="N6" i="17"/>
  <c r="M6" i="17"/>
  <c r="F6" i="17"/>
  <c r="E6" i="17"/>
  <c r="D6" i="17"/>
  <c r="C6" i="17"/>
  <c r="Z89" i="16"/>
  <c r="Y89" i="16"/>
  <c r="X89" i="16"/>
  <c r="W89" i="16"/>
  <c r="U89" i="16"/>
  <c r="T89" i="16"/>
  <c r="S89" i="16"/>
  <c r="R89" i="16"/>
  <c r="P89" i="16"/>
  <c r="O89" i="16"/>
  <c r="N89" i="16"/>
  <c r="M89" i="16"/>
  <c r="F89" i="16"/>
  <c r="E89" i="16"/>
  <c r="D89" i="16"/>
  <c r="C89" i="16"/>
  <c r="Z83" i="16"/>
  <c r="Y83" i="16"/>
  <c r="X83" i="16"/>
  <c r="W83" i="16"/>
  <c r="U83" i="16"/>
  <c r="T83" i="16"/>
  <c r="S83" i="16"/>
  <c r="R83" i="16"/>
  <c r="P83" i="16"/>
  <c r="O83" i="16"/>
  <c r="N83" i="16"/>
  <c r="M83" i="16"/>
  <c r="F83" i="16"/>
  <c r="E83" i="16"/>
  <c r="D83" i="16"/>
  <c r="C83" i="16"/>
  <c r="Z82" i="16"/>
  <c r="Y82" i="16"/>
  <c r="X82" i="16"/>
  <c r="W82" i="16"/>
  <c r="AA82" i="16" s="1"/>
  <c r="U82" i="16"/>
  <c r="T82" i="16"/>
  <c r="S82" i="16"/>
  <c r="R82" i="16"/>
  <c r="P82" i="16"/>
  <c r="O82" i="16"/>
  <c r="N82" i="16"/>
  <c r="M82" i="16"/>
  <c r="F82" i="16"/>
  <c r="E82" i="16"/>
  <c r="D82" i="16"/>
  <c r="C82" i="16"/>
  <c r="Z79" i="16"/>
  <c r="Y79" i="16"/>
  <c r="X79" i="16"/>
  <c r="W79" i="16"/>
  <c r="U79" i="16"/>
  <c r="T79" i="16"/>
  <c r="S79" i="16"/>
  <c r="R79" i="16"/>
  <c r="P79" i="16"/>
  <c r="O79" i="16"/>
  <c r="N79" i="16"/>
  <c r="M79" i="16"/>
  <c r="F79" i="16"/>
  <c r="E79" i="16"/>
  <c r="D79" i="16"/>
  <c r="C79" i="16"/>
  <c r="Z78" i="16"/>
  <c r="Y78" i="16"/>
  <c r="X78" i="16"/>
  <c r="W78" i="16"/>
  <c r="U78" i="16"/>
  <c r="T78" i="16"/>
  <c r="S78" i="16"/>
  <c r="R78" i="16"/>
  <c r="P78" i="16"/>
  <c r="O78" i="16"/>
  <c r="N78" i="16"/>
  <c r="M78" i="16"/>
  <c r="F78" i="16"/>
  <c r="E78" i="16"/>
  <c r="D78" i="16"/>
  <c r="C78" i="16"/>
  <c r="Z76" i="16"/>
  <c r="Y76" i="16"/>
  <c r="X76" i="16"/>
  <c r="W76" i="16"/>
  <c r="U76" i="16"/>
  <c r="T76" i="16"/>
  <c r="S76" i="16"/>
  <c r="R76" i="16"/>
  <c r="P76" i="16"/>
  <c r="O76" i="16"/>
  <c r="N76" i="16"/>
  <c r="M76" i="16"/>
  <c r="F76" i="16"/>
  <c r="E76" i="16"/>
  <c r="D76" i="16"/>
  <c r="C76" i="16"/>
  <c r="Z75" i="16"/>
  <c r="Y75" i="16"/>
  <c r="X75" i="16"/>
  <c r="W75" i="16"/>
  <c r="U75" i="16"/>
  <c r="T75" i="16"/>
  <c r="S75" i="16"/>
  <c r="R75" i="16"/>
  <c r="P75" i="16"/>
  <c r="O75" i="16"/>
  <c r="N75" i="16"/>
  <c r="M75" i="16"/>
  <c r="F75" i="16"/>
  <c r="E75" i="16"/>
  <c r="D75" i="16"/>
  <c r="C75" i="16"/>
  <c r="Z68" i="16"/>
  <c r="Y68" i="16"/>
  <c r="X68" i="16"/>
  <c r="W68" i="16"/>
  <c r="U68" i="16"/>
  <c r="T68" i="16"/>
  <c r="S68" i="16"/>
  <c r="R68" i="16"/>
  <c r="P68" i="16"/>
  <c r="O68" i="16"/>
  <c r="N68" i="16"/>
  <c r="M68" i="16"/>
  <c r="F68" i="16"/>
  <c r="E68" i="16"/>
  <c r="D68" i="16"/>
  <c r="C68" i="16"/>
  <c r="Z67" i="16"/>
  <c r="Y67" i="16"/>
  <c r="X67" i="16"/>
  <c r="W67" i="16"/>
  <c r="U67" i="16"/>
  <c r="T67" i="16"/>
  <c r="S67" i="16"/>
  <c r="R67" i="16"/>
  <c r="P67" i="16"/>
  <c r="O67" i="16"/>
  <c r="N67" i="16"/>
  <c r="M67" i="16"/>
  <c r="F67" i="16"/>
  <c r="E67" i="16"/>
  <c r="D67" i="16"/>
  <c r="C67" i="16"/>
  <c r="Z54" i="16"/>
  <c r="Y54" i="16"/>
  <c r="X54" i="16"/>
  <c r="W54" i="16"/>
  <c r="U54" i="16"/>
  <c r="T54" i="16"/>
  <c r="S54" i="16"/>
  <c r="R54" i="16"/>
  <c r="P54" i="16"/>
  <c r="O54" i="16"/>
  <c r="N54" i="16"/>
  <c r="M54" i="16"/>
  <c r="F54" i="16"/>
  <c r="E54" i="16"/>
  <c r="D54" i="16"/>
  <c r="C54" i="16"/>
  <c r="Z53" i="16"/>
  <c r="Y53" i="16"/>
  <c r="X53" i="16"/>
  <c r="W53" i="16"/>
  <c r="U53" i="16"/>
  <c r="T53" i="16"/>
  <c r="S53" i="16"/>
  <c r="R53" i="16"/>
  <c r="P53" i="16"/>
  <c r="O53" i="16"/>
  <c r="N53" i="16"/>
  <c r="M53" i="16"/>
  <c r="F53" i="16"/>
  <c r="E53" i="16"/>
  <c r="D53" i="16"/>
  <c r="C53" i="16"/>
  <c r="Z41" i="16"/>
  <c r="Y41" i="16"/>
  <c r="X41" i="16"/>
  <c r="W41" i="16"/>
  <c r="U41" i="16"/>
  <c r="T41" i="16"/>
  <c r="S41" i="16"/>
  <c r="R41" i="16"/>
  <c r="P41" i="16"/>
  <c r="O41" i="16"/>
  <c r="N41" i="16"/>
  <c r="M41" i="16"/>
  <c r="F41" i="16"/>
  <c r="E41" i="16"/>
  <c r="D41" i="16"/>
  <c r="C41" i="16"/>
  <c r="Z32" i="16"/>
  <c r="Y32" i="16"/>
  <c r="X32" i="16"/>
  <c r="W32" i="16"/>
  <c r="U32" i="16"/>
  <c r="T32" i="16"/>
  <c r="S32" i="16"/>
  <c r="R32" i="16"/>
  <c r="P32" i="16"/>
  <c r="O32" i="16"/>
  <c r="N32" i="16"/>
  <c r="M32" i="16"/>
  <c r="F32" i="16"/>
  <c r="E32" i="16"/>
  <c r="D32" i="16"/>
  <c r="C32" i="16"/>
  <c r="Z31" i="16"/>
  <c r="Y31" i="16"/>
  <c r="X31" i="16"/>
  <c r="W31" i="16"/>
  <c r="U31" i="16"/>
  <c r="T31" i="16"/>
  <c r="S31" i="16"/>
  <c r="R31" i="16"/>
  <c r="P31" i="16"/>
  <c r="O31" i="16"/>
  <c r="N31" i="16"/>
  <c r="M31" i="16"/>
  <c r="F31" i="16"/>
  <c r="E31" i="16"/>
  <c r="D31" i="16"/>
  <c r="C31" i="16"/>
  <c r="Z22" i="16"/>
  <c r="Y22" i="16"/>
  <c r="X22" i="16"/>
  <c r="W22" i="16"/>
  <c r="U22" i="16"/>
  <c r="U42" i="16" s="1"/>
  <c r="T22" i="16"/>
  <c r="S22" i="16"/>
  <c r="R22" i="16"/>
  <c r="P22" i="16"/>
  <c r="O22" i="16"/>
  <c r="N22" i="16"/>
  <c r="M22" i="16"/>
  <c r="F22" i="16"/>
  <c r="E22" i="16"/>
  <c r="D22" i="16"/>
  <c r="D42" i="16" s="1"/>
  <c r="C22" i="16"/>
  <c r="Z19" i="16"/>
  <c r="Z20" i="16" s="1"/>
  <c r="Y19" i="16"/>
  <c r="Y20" i="16" s="1"/>
  <c r="X19" i="16"/>
  <c r="X20" i="16" s="1"/>
  <c r="W19" i="16"/>
  <c r="W20" i="16" s="1"/>
  <c r="U19" i="16"/>
  <c r="U20" i="16" s="1"/>
  <c r="T19" i="16"/>
  <c r="T20" i="16" s="1"/>
  <c r="S19" i="16"/>
  <c r="S20" i="16" s="1"/>
  <c r="R19" i="16"/>
  <c r="R20" i="16" s="1"/>
  <c r="P19" i="16"/>
  <c r="P20" i="16" s="1"/>
  <c r="O19" i="16"/>
  <c r="O20" i="16" s="1"/>
  <c r="N19" i="16"/>
  <c r="N20" i="16" s="1"/>
  <c r="M19" i="16"/>
  <c r="M20" i="16" s="1"/>
  <c r="F19" i="16"/>
  <c r="F20" i="16" s="1"/>
  <c r="E19" i="16"/>
  <c r="E20" i="16" s="1"/>
  <c r="D19" i="16"/>
  <c r="D20" i="16" s="1"/>
  <c r="C19" i="16"/>
  <c r="C20" i="16" s="1"/>
  <c r="Z17" i="16"/>
  <c r="Y17" i="16"/>
  <c r="X17" i="16"/>
  <c r="W17" i="16"/>
  <c r="U17" i="16"/>
  <c r="T17" i="16"/>
  <c r="S17" i="16"/>
  <c r="S18" i="16" s="1"/>
  <c r="R17" i="16"/>
  <c r="P17" i="16"/>
  <c r="O17" i="16"/>
  <c r="N17" i="16"/>
  <c r="M17" i="16"/>
  <c r="F17" i="16"/>
  <c r="E17" i="16"/>
  <c r="D17" i="16"/>
  <c r="C17" i="16"/>
  <c r="Z15" i="16"/>
  <c r="Y15" i="16"/>
  <c r="X15" i="16"/>
  <c r="W15" i="16"/>
  <c r="U15" i="16"/>
  <c r="T15" i="16"/>
  <c r="S15" i="16"/>
  <c r="R15" i="16"/>
  <c r="P15" i="16"/>
  <c r="O15" i="16"/>
  <c r="N15" i="16"/>
  <c r="M15" i="16"/>
  <c r="F15" i="16"/>
  <c r="E15" i="16"/>
  <c r="D15" i="16"/>
  <c r="C15" i="16"/>
  <c r="Z12" i="16"/>
  <c r="Y12" i="16"/>
  <c r="X12" i="16"/>
  <c r="W12" i="16"/>
  <c r="U12" i="16"/>
  <c r="T12" i="16"/>
  <c r="S12" i="16"/>
  <c r="R12" i="16"/>
  <c r="P12" i="16"/>
  <c r="O12" i="16"/>
  <c r="N12" i="16"/>
  <c r="M12" i="16"/>
  <c r="F12" i="16"/>
  <c r="E12" i="16"/>
  <c r="D12" i="16"/>
  <c r="C12" i="16"/>
  <c r="AB11" i="16"/>
  <c r="Z10" i="16"/>
  <c r="Y10" i="16"/>
  <c r="X10" i="16"/>
  <c r="W10" i="16"/>
  <c r="U10" i="16"/>
  <c r="T10" i="16"/>
  <c r="S10" i="16"/>
  <c r="R10" i="16"/>
  <c r="R18" i="16" s="1"/>
  <c r="P10" i="16"/>
  <c r="O10" i="16"/>
  <c r="N10" i="16"/>
  <c r="M10" i="16"/>
  <c r="F10" i="16"/>
  <c r="E10" i="16"/>
  <c r="E18" i="16" s="1"/>
  <c r="D10" i="16"/>
  <c r="C10" i="16"/>
  <c r="AA8" i="16"/>
  <c r="V8" i="16"/>
  <c r="Q8" i="16"/>
  <c r="G8" i="16"/>
  <c r="AA7" i="16"/>
  <c r="V7" i="16"/>
  <c r="Q7" i="16"/>
  <c r="G7" i="16"/>
  <c r="Z6" i="16"/>
  <c r="Y6" i="16"/>
  <c r="X6" i="16"/>
  <c r="W6" i="16"/>
  <c r="U6" i="16"/>
  <c r="T6" i="16"/>
  <c r="S6" i="16"/>
  <c r="R6" i="16"/>
  <c r="P6" i="16"/>
  <c r="O6" i="16"/>
  <c r="N6" i="16"/>
  <c r="M6" i="16"/>
  <c r="F6" i="16"/>
  <c r="E6" i="16"/>
  <c r="D6" i="16"/>
  <c r="C6" i="16"/>
  <c r="O13" i="16" l="1"/>
  <c r="W18" i="17"/>
  <c r="M79" i="15"/>
  <c r="G17" i="16"/>
  <c r="P18" i="16"/>
  <c r="Z18" i="16"/>
  <c r="X13" i="17"/>
  <c r="D18" i="17"/>
  <c r="N18" i="17"/>
  <c r="M76" i="15"/>
  <c r="E13" i="16"/>
  <c r="S13" i="16"/>
  <c r="S26" i="16" s="1"/>
  <c r="G12" i="16"/>
  <c r="AA67" i="16"/>
  <c r="V75" i="16"/>
  <c r="AA75" i="16"/>
  <c r="AA76" i="16" s="1"/>
  <c r="G78" i="16"/>
  <c r="Q78" i="16"/>
  <c r="AA78" i="16"/>
  <c r="G82" i="16"/>
  <c r="Q82" i="16"/>
  <c r="V82" i="16"/>
  <c r="P18" i="17"/>
  <c r="E13" i="17"/>
  <c r="E26" i="17" s="1"/>
  <c r="R22" i="18"/>
  <c r="R53" i="18"/>
  <c r="H67" i="18"/>
  <c r="AB67" i="18"/>
  <c r="R75" i="18"/>
  <c r="AB82" i="18"/>
  <c r="Z13" i="17"/>
  <c r="Z26" i="17" s="1"/>
  <c r="V41" i="16"/>
  <c r="M27" i="18"/>
  <c r="L27" i="17"/>
  <c r="L27" i="16"/>
  <c r="M68" i="15"/>
  <c r="M32" i="15"/>
  <c r="M83" i="15"/>
  <c r="M54" i="15"/>
  <c r="M26" i="15"/>
  <c r="J27" i="15"/>
  <c r="L27" i="15"/>
  <c r="I25" i="15"/>
  <c r="M21" i="15"/>
  <c r="M25" i="15" s="1"/>
  <c r="K27" i="15"/>
  <c r="I27" i="15"/>
  <c r="W42" i="16"/>
  <c r="D13" i="16"/>
  <c r="D26" i="16" s="1"/>
  <c r="Q22" i="16"/>
  <c r="S42" i="16"/>
  <c r="AA10" i="17"/>
  <c r="E18" i="17"/>
  <c r="E27" i="17" s="1"/>
  <c r="T42" i="17"/>
  <c r="T13" i="16"/>
  <c r="T26" i="16" s="1"/>
  <c r="Y13" i="16"/>
  <c r="N18" i="16"/>
  <c r="X18" i="16"/>
  <c r="E42" i="16"/>
  <c r="O42" i="16"/>
  <c r="Y42" i="16"/>
  <c r="C13" i="17"/>
  <c r="M13" i="17"/>
  <c r="M26" i="17" s="1"/>
  <c r="R13" i="17"/>
  <c r="R26" i="17" s="1"/>
  <c r="W13" i="17"/>
  <c r="W26" i="17" s="1"/>
  <c r="F18" i="17"/>
  <c r="U18" i="17"/>
  <c r="Z18" i="17"/>
  <c r="F42" i="17"/>
  <c r="Z42" i="17"/>
  <c r="F13" i="18"/>
  <c r="F26" i="18" s="1"/>
  <c r="P13" i="18"/>
  <c r="U13" i="18"/>
  <c r="U26" i="18" s="1"/>
  <c r="Z13" i="18"/>
  <c r="P21" i="18"/>
  <c r="M42" i="16"/>
  <c r="D42" i="17"/>
  <c r="G6" i="16"/>
  <c r="Q6" i="16"/>
  <c r="AA6" i="16"/>
  <c r="C13" i="16"/>
  <c r="G13" i="16" s="1"/>
  <c r="Q10" i="16"/>
  <c r="W13" i="16"/>
  <c r="W26" i="16" s="1"/>
  <c r="F13" i="16"/>
  <c r="P13" i="16"/>
  <c r="P26" i="16" s="1"/>
  <c r="O18" i="16"/>
  <c r="S21" i="16"/>
  <c r="P42" i="16"/>
  <c r="Q17" i="17"/>
  <c r="AA22" i="17"/>
  <c r="C88" i="17"/>
  <c r="Q31" i="17"/>
  <c r="V31" i="17"/>
  <c r="AA31" i="17"/>
  <c r="C42" i="17"/>
  <c r="Q41" i="17"/>
  <c r="G75" i="17"/>
  <c r="Q75" i="17"/>
  <c r="X13" i="18"/>
  <c r="X26" i="18" s="1"/>
  <c r="W10" i="18"/>
  <c r="Q13" i="18"/>
  <c r="R13" i="18" s="1"/>
  <c r="V18" i="18"/>
  <c r="AA18" i="18"/>
  <c r="E88" i="18"/>
  <c r="T88" i="18"/>
  <c r="E42" i="18"/>
  <c r="W6" i="18"/>
  <c r="H15" i="18"/>
  <c r="R15" i="18"/>
  <c r="AB15" i="18"/>
  <c r="D18" i="18"/>
  <c r="N18" i="18"/>
  <c r="N21" i="18"/>
  <c r="P42" i="18"/>
  <c r="AB78" i="18"/>
  <c r="R82" i="18"/>
  <c r="D42" i="18"/>
  <c r="N88" i="18"/>
  <c r="Q18" i="18"/>
  <c r="P18" i="18"/>
  <c r="E18" i="18"/>
  <c r="T21" i="18"/>
  <c r="Q42" i="18"/>
  <c r="V42" i="18"/>
  <c r="AA88" i="18"/>
  <c r="H75" i="18"/>
  <c r="R76" i="18"/>
  <c r="AB10" i="18"/>
  <c r="N27" i="18"/>
  <c r="AB6" i="18"/>
  <c r="H12" i="18"/>
  <c r="V13" i="18"/>
  <c r="V26" i="18" s="1"/>
  <c r="AA13" i="18"/>
  <c r="AA26" i="18" s="1"/>
  <c r="W15" i="18"/>
  <c r="O18" i="18"/>
  <c r="W17" i="18"/>
  <c r="W18" i="18" s="1"/>
  <c r="AB17" i="18"/>
  <c r="AB18" i="18" s="1"/>
  <c r="P88" i="18"/>
  <c r="Z88" i="18"/>
  <c r="O88" i="18"/>
  <c r="S42" i="18"/>
  <c r="AB41" i="18"/>
  <c r="W82" i="18"/>
  <c r="D13" i="18"/>
  <c r="D26" i="18" s="1"/>
  <c r="N13" i="18"/>
  <c r="N26" i="18" s="1"/>
  <c r="S13" i="18"/>
  <c r="S26" i="18" s="1"/>
  <c r="H17" i="18"/>
  <c r="T18" i="18"/>
  <c r="Y18" i="18"/>
  <c r="Q88" i="18"/>
  <c r="W31" i="18"/>
  <c r="H41" i="18"/>
  <c r="T42" i="18"/>
  <c r="Y42" i="18"/>
  <c r="AB53" i="18"/>
  <c r="R67" i="18"/>
  <c r="R68" i="18" s="1"/>
  <c r="W75" i="18"/>
  <c r="AB75" i="18"/>
  <c r="H78" i="18"/>
  <c r="R78" i="18"/>
  <c r="R79" i="18" s="1"/>
  <c r="H82" i="18"/>
  <c r="R17" i="18"/>
  <c r="Y88" i="18"/>
  <c r="R41" i="18"/>
  <c r="R42" i="18" s="1"/>
  <c r="R54" i="18"/>
  <c r="R83" i="18"/>
  <c r="H6" i="18"/>
  <c r="R6" i="18"/>
  <c r="E13" i="18"/>
  <c r="E26" i="18" s="1"/>
  <c r="O13" i="18"/>
  <c r="T13" i="18"/>
  <c r="T26" i="18" s="1"/>
  <c r="Y13" i="18"/>
  <c r="Y26" i="18" s="1"/>
  <c r="G18" i="18"/>
  <c r="U18" i="18"/>
  <c r="Z18" i="18"/>
  <c r="W22" i="18"/>
  <c r="W83" i="18" s="1"/>
  <c r="AB22" i="18"/>
  <c r="AB83" i="18" s="1"/>
  <c r="D88" i="18"/>
  <c r="S88" i="18"/>
  <c r="X88" i="18"/>
  <c r="AB31" i="18"/>
  <c r="AB32" i="18" s="1"/>
  <c r="U42" i="18"/>
  <c r="Z42" i="18"/>
  <c r="W53" i="18"/>
  <c r="W67" i="18"/>
  <c r="W78" i="18"/>
  <c r="Q20" i="17"/>
  <c r="M21" i="17"/>
  <c r="G41" i="17"/>
  <c r="W42" i="17"/>
  <c r="AA6" i="17"/>
  <c r="M18" i="17"/>
  <c r="V10" i="17"/>
  <c r="AA15" i="17"/>
  <c r="D88" i="17"/>
  <c r="X88" i="17"/>
  <c r="Q53" i="17"/>
  <c r="G67" i="17"/>
  <c r="V67" i="17"/>
  <c r="V78" i="17"/>
  <c r="G6" i="17"/>
  <c r="V6" i="17"/>
  <c r="N13" i="17"/>
  <c r="O13" i="17"/>
  <c r="O26" i="17" s="1"/>
  <c r="T13" i="17"/>
  <c r="AA12" i="17"/>
  <c r="S18" i="17"/>
  <c r="X18" i="17"/>
  <c r="G22" i="17"/>
  <c r="P42" i="17"/>
  <c r="Y42" i="17"/>
  <c r="E88" i="17"/>
  <c r="O88" i="17"/>
  <c r="Y88" i="17"/>
  <c r="E42" i="17"/>
  <c r="N42" i="17"/>
  <c r="AA41" i="17"/>
  <c r="X26" i="17"/>
  <c r="Q6" i="17"/>
  <c r="V15" i="17"/>
  <c r="AA17" i="17"/>
  <c r="AA18" i="17" s="1"/>
  <c r="N88" i="17"/>
  <c r="G53" i="17"/>
  <c r="G54" i="17" s="1"/>
  <c r="Q67" i="17"/>
  <c r="AA67" i="17"/>
  <c r="AA68" i="17" s="1"/>
  <c r="AA78" i="17"/>
  <c r="G10" i="17"/>
  <c r="O21" i="17"/>
  <c r="O25" i="17" s="1"/>
  <c r="F13" i="17"/>
  <c r="U13" i="17"/>
  <c r="U26" i="17" s="1"/>
  <c r="G15" i="17"/>
  <c r="Q15" i="17"/>
  <c r="C18" i="17"/>
  <c r="G17" i="17"/>
  <c r="G18" i="17" s="1"/>
  <c r="T18" i="17"/>
  <c r="M42" i="17"/>
  <c r="Q22" i="17"/>
  <c r="Q76" i="17" s="1"/>
  <c r="F88" i="17"/>
  <c r="P88" i="17"/>
  <c r="Z88" i="17"/>
  <c r="O42" i="17"/>
  <c r="S42" i="17"/>
  <c r="X42" i="17"/>
  <c r="AA53" i="17"/>
  <c r="AA54" i="17" s="1"/>
  <c r="V75" i="17"/>
  <c r="AA75" i="17"/>
  <c r="G78" i="17"/>
  <c r="G79" i="17" s="1"/>
  <c r="Q78" i="17"/>
  <c r="G82" i="17"/>
  <c r="Q82" i="17"/>
  <c r="AA82" i="17"/>
  <c r="AA83" i="17" s="1"/>
  <c r="X88" i="16"/>
  <c r="R42" i="16"/>
  <c r="D18" i="16"/>
  <c r="AA10" i="16"/>
  <c r="Z13" i="16"/>
  <c r="G15" i="16"/>
  <c r="Q15" i="16"/>
  <c r="AA15" i="16"/>
  <c r="C18" i="16"/>
  <c r="M18" i="16"/>
  <c r="V17" i="16"/>
  <c r="W18" i="16"/>
  <c r="T42" i="16"/>
  <c r="E88" i="16"/>
  <c r="O88" i="16"/>
  <c r="Y88" i="16"/>
  <c r="N42" i="16"/>
  <c r="X42" i="16"/>
  <c r="T88" i="16"/>
  <c r="Q75" i="16"/>
  <c r="Q76" i="16" s="1"/>
  <c r="V78" i="16"/>
  <c r="N88" i="16"/>
  <c r="S88" i="16"/>
  <c r="R13" i="16"/>
  <c r="R26" i="16" s="1"/>
  <c r="V15" i="16"/>
  <c r="O26" i="16"/>
  <c r="G22" i="16"/>
  <c r="G79" i="16" s="1"/>
  <c r="P88" i="16"/>
  <c r="U88" i="16"/>
  <c r="D88" i="16"/>
  <c r="M13" i="16"/>
  <c r="V10" i="16"/>
  <c r="N13" i="16"/>
  <c r="N26" i="16" s="1"/>
  <c r="X13" i="16"/>
  <c r="X26" i="16" s="1"/>
  <c r="T18" i="16"/>
  <c r="Y18" i="16"/>
  <c r="C42" i="16"/>
  <c r="V22" i="16"/>
  <c r="AA22" i="16"/>
  <c r="C88" i="16"/>
  <c r="Q31" i="16"/>
  <c r="Q32" i="16" s="1"/>
  <c r="V31" i="16"/>
  <c r="W88" i="16"/>
  <c r="AA31" i="16"/>
  <c r="AA32" i="16" s="1"/>
  <c r="G41" i="16"/>
  <c r="Z88" i="16"/>
  <c r="G53" i="16"/>
  <c r="M88" i="16"/>
  <c r="AA53" i="16"/>
  <c r="AA54" i="16" s="1"/>
  <c r="G67" i="16"/>
  <c r="Q67" i="16"/>
  <c r="V67" i="16"/>
  <c r="G75" i="16"/>
  <c r="U88" i="18"/>
  <c r="H53" i="18"/>
  <c r="G88" i="18"/>
  <c r="G13" i="18"/>
  <c r="G26" i="18" s="1"/>
  <c r="F42" i="18"/>
  <c r="H22" i="18"/>
  <c r="F88" i="18"/>
  <c r="F18" i="18"/>
  <c r="H10" i="18"/>
  <c r="H18" i="18" s="1"/>
  <c r="V82" i="17"/>
  <c r="V22" i="17"/>
  <c r="V76" i="17" s="1"/>
  <c r="U42" i="17"/>
  <c r="U88" i="17"/>
  <c r="V53" i="17"/>
  <c r="T88" i="17"/>
  <c r="V41" i="17"/>
  <c r="G42" i="17"/>
  <c r="G83" i="17"/>
  <c r="G76" i="17"/>
  <c r="U13" i="16"/>
  <c r="V6" i="16"/>
  <c r="R20" i="18"/>
  <c r="O21" i="18"/>
  <c r="O25" i="18" s="1"/>
  <c r="O26" i="18"/>
  <c r="U21" i="18"/>
  <c r="U25" i="18" s="1"/>
  <c r="W20" i="18"/>
  <c r="D21" i="18"/>
  <c r="H20" i="18"/>
  <c r="X21" i="18"/>
  <c r="AB20" i="18"/>
  <c r="Y21" i="18"/>
  <c r="Z21" i="18"/>
  <c r="Z25" i="18" s="1"/>
  <c r="Z26" i="18"/>
  <c r="G21" i="18"/>
  <c r="AA21" i="18"/>
  <c r="W54" i="18"/>
  <c r="AB12" i="18"/>
  <c r="S18" i="18"/>
  <c r="F21" i="18"/>
  <c r="F25" i="18" s="1"/>
  <c r="R12" i="18"/>
  <c r="X18" i="18"/>
  <c r="P26" i="18"/>
  <c r="G42" i="18"/>
  <c r="X42" i="18"/>
  <c r="V88" i="18"/>
  <c r="R10" i="18"/>
  <c r="R18" i="18" s="1"/>
  <c r="Q21" i="18"/>
  <c r="H31" i="18"/>
  <c r="W12" i="18"/>
  <c r="N42" i="18"/>
  <c r="S21" i="18"/>
  <c r="W41" i="18"/>
  <c r="O42" i="18"/>
  <c r="AA42" i="18"/>
  <c r="E21" i="18"/>
  <c r="E25" i="18" s="1"/>
  <c r="V21" i="18"/>
  <c r="V25" i="18" s="1"/>
  <c r="R31" i="18"/>
  <c r="R32" i="18" s="1"/>
  <c r="C26" i="17"/>
  <c r="C21" i="17"/>
  <c r="C27" i="17" s="1"/>
  <c r="G20" i="17"/>
  <c r="E21" i="17"/>
  <c r="Y21" i="17"/>
  <c r="N21" i="17"/>
  <c r="F26" i="17"/>
  <c r="D26" i="17"/>
  <c r="AA42" i="17"/>
  <c r="AA79" i="17"/>
  <c r="P26" i="17"/>
  <c r="P21" i="17"/>
  <c r="AA32" i="17"/>
  <c r="AA76" i="17"/>
  <c r="S26" i="17"/>
  <c r="S21" i="17"/>
  <c r="S25" i="17" s="1"/>
  <c r="T26" i="17"/>
  <c r="T21" i="17"/>
  <c r="T25" i="17" s="1"/>
  <c r="Q12" i="17"/>
  <c r="X21" i="17"/>
  <c r="X25" i="17" s="1"/>
  <c r="R88" i="17"/>
  <c r="S88" i="17"/>
  <c r="V20" i="17"/>
  <c r="Z21" i="17"/>
  <c r="Z25" i="17" s="1"/>
  <c r="Y13" i="17"/>
  <c r="G31" i="17"/>
  <c r="G32" i="17" s="1"/>
  <c r="W88" i="17"/>
  <c r="Q10" i="17"/>
  <c r="V12" i="17"/>
  <c r="V17" i="17"/>
  <c r="V18" i="17" s="1"/>
  <c r="R21" i="17"/>
  <c r="G12" i="17"/>
  <c r="P13" i="17"/>
  <c r="O18" i="17"/>
  <c r="AA20" i="17"/>
  <c r="M88" i="17"/>
  <c r="D21" i="17"/>
  <c r="D25" i="17" s="1"/>
  <c r="U21" i="17"/>
  <c r="U25" i="17" s="1"/>
  <c r="F21" i="17"/>
  <c r="F25" i="17" s="1"/>
  <c r="W21" i="17"/>
  <c r="W27" i="17" s="1"/>
  <c r="N21" i="16"/>
  <c r="N25" i="16" s="1"/>
  <c r="T21" i="16"/>
  <c r="U21" i="16"/>
  <c r="U25" i="16" s="1"/>
  <c r="AA79" i="16"/>
  <c r="Q83" i="16"/>
  <c r="AA83" i="16"/>
  <c r="Q68" i="16"/>
  <c r="C21" i="16"/>
  <c r="C26" i="16"/>
  <c r="G20" i="16"/>
  <c r="W21" i="16"/>
  <c r="AA20" i="16"/>
  <c r="AA68" i="16"/>
  <c r="X21" i="16"/>
  <c r="X25" i="16" s="1"/>
  <c r="E21" i="16"/>
  <c r="E25" i="16" s="1"/>
  <c r="E26" i="16"/>
  <c r="Y26" i="16"/>
  <c r="Y21" i="16"/>
  <c r="Y25" i="16" s="1"/>
  <c r="F26" i="16"/>
  <c r="F21" i="16"/>
  <c r="F25" i="16" s="1"/>
  <c r="Z26" i="16"/>
  <c r="Z21" i="16"/>
  <c r="Q79" i="16"/>
  <c r="Q20" i="16"/>
  <c r="M21" i="16"/>
  <c r="G10" i="16"/>
  <c r="AA12" i="16"/>
  <c r="V53" i="16"/>
  <c r="AA17" i="16"/>
  <c r="AA41" i="16"/>
  <c r="AA42" i="16" s="1"/>
  <c r="Q12" i="16"/>
  <c r="R88" i="16"/>
  <c r="F18" i="16"/>
  <c r="O21" i="16"/>
  <c r="O25" i="16" s="1"/>
  <c r="F42" i="16"/>
  <c r="P21" i="16"/>
  <c r="G31" i="16"/>
  <c r="Q17" i="16"/>
  <c r="Q18" i="16" s="1"/>
  <c r="V20" i="16"/>
  <c r="V12" i="16"/>
  <c r="Q53" i="16"/>
  <c r="Q54" i="16" s="1"/>
  <c r="U18" i="16"/>
  <c r="Q41" i="16"/>
  <c r="Q42" i="16" s="1"/>
  <c r="R21" i="16"/>
  <c r="R27" i="16" s="1"/>
  <c r="Z42" i="16"/>
  <c r="F88" i="16"/>
  <c r="D21" i="16"/>
  <c r="D25" i="16" s="1"/>
  <c r="T78" i="15"/>
  <c r="Q26" i="18" l="1"/>
  <c r="E25" i="17"/>
  <c r="Q25" i="18"/>
  <c r="Q18" i="17"/>
  <c r="H42" i="18"/>
  <c r="T27" i="16"/>
  <c r="G13" i="17"/>
  <c r="S25" i="16"/>
  <c r="P27" i="18"/>
  <c r="G18" i="16"/>
  <c r="P25" i="16"/>
  <c r="M27" i="16"/>
  <c r="U27" i="18"/>
  <c r="V42" i="16"/>
  <c r="V18" i="16"/>
  <c r="T25" i="18"/>
  <c r="Y27" i="18"/>
  <c r="AA13" i="17"/>
  <c r="Z25" i="16"/>
  <c r="V54" i="16"/>
  <c r="V79" i="16"/>
  <c r="V68" i="16"/>
  <c r="V83" i="16"/>
  <c r="V32" i="16"/>
  <c r="V76" i="16"/>
  <c r="M27" i="15"/>
  <c r="D27" i="18"/>
  <c r="AA13" i="16"/>
  <c r="AB13" i="16" s="1"/>
  <c r="O27" i="17"/>
  <c r="V13" i="16"/>
  <c r="S27" i="16"/>
  <c r="Q13" i="17"/>
  <c r="Q26" i="17" s="1"/>
  <c r="M25" i="17"/>
  <c r="T27" i="18"/>
  <c r="T25" i="16"/>
  <c r="G68" i="16"/>
  <c r="Q13" i="16"/>
  <c r="Q26" i="16" s="1"/>
  <c r="G68" i="17"/>
  <c r="P25" i="18"/>
  <c r="Z27" i="16"/>
  <c r="P25" i="17"/>
  <c r="W27" i="16"/>
  <c r="V13" i="17"/>
  <c r="AB13" i="18"/>
  <c r="AC13" i="18" s="1"/>
  <c r="AA25" i="18"/>
  <c r="W42" i="18"/>
  <c r="H32" i="18"/>
  <c r="W79" i="18"/>
  <c r="W13" i="18"/>
  <c r="W26" i="18" s="1"/>
  <c r="W68" i="18"/>
  <c r="G27" i="18"/>
  <c r="AB42" i="18"/>
  <c r="Y25" i="18"/>
  <c r="E27" i="18"/>
  <c r="AB54" i="18"/>
  <c r="W32" i="18"/>
  <c r="AB79" i="18"/>
  <c r="N25" i="18"/>
  <c r="R26" i="18"/>
  <c r="AB76" i="18"/>
  <c r="W76" i="18"/>
  <c r="AB68" i="18"/>
  <c r="V26" i="17"/>
  <c r="Q54" i="17"/>
  <c r="Q42" i="17"/>
  <c r="N25" i="17"/>
  <c r="V54" i="17"/>
  <c r="Q79" i="17"/>
  <c r="Q68" i="17"/>
  <c r="F27" i="17"/>
  <c r="D27" i="17"/>
  <c r="N26" i="17"/>
  <c r="V79" i="17"/>
  <c r="T27" i="17"/>
  <c r="U27" i="17"/>
  <c r="P27" i="17"/>
  <c r="V32" i="17"/>
  <c r="G26" i="17"/>
  <c r="V42" i="17"/>
  <c r="Q83" i="17"/>
  <c r="Q32" i="17"/>
  <c r="M27" i="17"/>
  <c r="M26" i="16"/>
  <c r="G26" i="16"/>
  <c r="E27" i="16"/>
  <c r="G76" i="16"/>
  <c r="G42" i="16"/>
  <c r="G83" i="16"/>
  <c r="G32" i="16"/>
  <c r="AA18" i="16"/>
  <c r="P27" i="16"/>
  <c r="G54" i="16"/>
  <c r="H68" i="18"/>
  <c r="H83" i="18"/>
  <c r="H79" i="18"/>
  <c r="H76" i="18"/>
  <c r="H54" i="18"/>
  <c r="H13" i="18"/>
  <c r="H26" i="18" s="1"/>
  <c r="G25" i="18"/>
  <c r="V68" i="17"/>
  <c r="V83" i="17"/>
  <c r="V26" i="16"/>
  <c r="U26" i="16"/>
  <c r="U27" i="16"/>
  <c r="Q27" i="18"/>
  <c r="X25" i="18"/>
  <c r="AB21" i="18"/>
  <c r="R21" i="18"/>
  <c r="R25" i="18" s="1"/>
  <c r="D25" i="18"/>
  <c r="H21" i="18"/>
  <c r="S25" i="18"/>
  <c r="W21" i="18"/>
  <c r="S27" i="18"/>
  <c r="O27" i="18"/>
  <c r="V27" i="18"/>
  <c r="Z27" i="18"/>
  <c r="X27" i="18"/>
  <c r="F27" i="18"/>
  <c r="AA27" i="18"/>
  <c r="Y26" i="17"/>
  <c r="Z27" i="17"/>
  <c r="X27" i="17"/>
  <c r="R25" i="17"/>
  <c r="V21" i="17"/>
  <c r="V25" i="17" s="1"/>
  <c r="AA26" i="17"/>
  <c r="C25" i="17"/>
  <c r="G21" i="17"/>
  <c r="G25" i="17" s="1"/>
  <c r="Q21" i="17"/>
  <c r="W25" i="17"/>
  <c r="AA21" i="17"/>
  <c r="S27" i="17"/>
  <c r="R27" i="17"/>
  <c r="Y25" i="17"/>
  <c r="Y27" i="17"/>
  <c r="N27" i="17"/>
  <c r="M25" i="16"/>
  <c r="Q21" i="16"/>
  <c r="Q25" i="16" s="1"/>
  <c r="X27" i="16"/>
  <c r="N27" i="16"/>
  <c r="Y27" i="16"/>
  <c r="C25" i="16"/>
  <c r="G21" i="16"/>
  <c r="G25" i="16" s="1"/>
  <c r="AA26" i="16"/>
  <c r="F27" i="16"/>
  <c r="W25" i="16"/>
  <c r="AA21" i="16"/>
  <c r="O27" i="16"/>
  <c r="R25" i="16"/>
  <c r="V21" i="16"/>
  <c r="C27" i="16"/>
  <c r="D27" i="16"/>
  <c r="Z19" i="15"/>
  <c r="Q25" i="17" l="1"/>
  <c r="AA25" i="16"/>
  <c r="Q27" i="16"/>
  <c r="G27" i="16"/>
  <c r="V25" i="16"/>
  <c r="AB26" i="18"/>
  <c r="R27" i="18"/>
  <c r="V27" i="17"/>
  <c r="V27" i="16"/>
  <c r="H25" i="18"/>
  <c r="H27" i="18"/>
  <c r="W25" i="18"/>
  <c r="W27" i="18"/>
  <c r="AB25" i="18"/>
  <c r="AB27" i="18"/>
  <c r="G27" i="17"/>
  <c r="AA25" i="17"/>
  <c r="AA27" i="17"/>
  <c r="Q27" i="17"/>
  <c r="AA27" i="16"/>
  <c r="Y89" i="15"/>
  <c r="D6" i="15" l="1"/>
  <c r="E6" i="15"/>
  <c r="F6" i="15"/>
  <c r="G6" i="15"/>
  <c r="N6" i="15"/>
  <c r="O6" i="15"/>
  <c r="P6" i="15"/>
  <c r="Q6" i="15"/>
  <c r="S6" i="15"/>
  <c r="T6" i="15"/>
  <c r="U6" i="15"/>
  <c r="V6" i="15"/>
  <c r="X6" i="15"/>
  <c r="Y6" i="15"/>
  <c r="Z6" i="15"/>
  <c r="AA6" i="15"/>
  <c r="H7" i="15"/>
  <c r="R7" i="15"/>
  <c r="W7" i="15"/>
  <c r="AB7" i="15"/>
  <c r="H8" i="15"/>
  <c r="R8" i="15"/>
  <c r="W8" i="15"/>
  <c r="AB8" i="15"/>
  <c r="D10" i="15"/>
  <c r="E10" i="15"/>
  <c r="F10" i="15"/>
  <c r="G10" i="15"/>
  <c r="N10" i="15"/>
  <c r="O10" i="15"/>
  <c r="P10" i="15"/>
  <c r="Q10" i="15"/>
  <c r="S10" i="15"/>
  <c r="T10" i="15"/>
  <c r="U10" i="15"/>
  <c r="V10" i="15"/>
  <c r="V18" i="15" s="1"/>
  <c r="X10" i="15"/>
  <c r="Y10" i="15"/>
  <c r="Z10" i="15"/>
  <c r="AA10" i="15"/>
  <c r="AC11" i="15"/>
  <c r="D12" i="15"/>
  <c r="E12" i="15"/>
  <c r="F12" i="15"/>
  <c r="G12" i="15"/>
  <c r="N12" i="15"/>
  <c r="O12" i="15"/>
  <c r="O13" i="15" s="1"/>
  <c r="P12" i="15"/>
  <c r="Q12" i="15"/>
  <c r="S12" i="15"/>
  <c r="T12" i="15"/>
  <c r="U12" i="15"/>
  <c r="V12" i="15"/>
  <c r="X12" i="15"/>
  <c r="Y12" i="15"/>
  <c r="Z12" i="15"/>
  <c r="AA12" i="15"/>
  <c r="D15" i="15"/>
  <c r="E15" i="15"/>
  <c r="F15" i="15"/>
  <c r="G15" i="15"/>
  <c r="N15" i="15"/>
  <c r="O15" i="15"/>
  <c r="P15" i="15"/>
  <c r="Q15" i="15"/>
  <c r="S15" i="15"/>
  <c r="T15" i="15"/>
  <c r="U15" i="15"/>
  <c r="V15" i="15"/>
  <c r="X15" i="15"/>
  <c r="Y15" i="15"/>
  <c r="Z15" i="15"/>
  <c r="AA15" i="15"/>
  <c r="D17" i="15"/>
  <c r="E17" i="15"/>
  <c r="F17" i="15"/>
  <c r="F18" i="15" s="1"/>
  <c r="G17" i="15"/>
  <c r="N17" i="15"/>
  <c r="O17" i="15"/>
  <c r="O18" i="15" s="1"/>
  <c r="P17" i="15"/>
  <c r="Q17" i="15"/>
  <c r="S17" i="15"/>
  <c r="T17" i="15"/>
  <c r="U17" i="15"/>
  <c r="V17" i="15"/>
  <c r="X17" i="15"/>
  <c r="Y17" i="15"/>
  <c r="Z17" i="15"/>
  <c r="AA17" i="15"/>
  <c r="D19" i="15"/>
  <c r="D20" i="15" s="1"/>
  <c r="E19" i="15"/>
  <c r="E20" i="15" s="1"/>
  <c r="F19" i="15"/>
  <c r="F20" i="15" s="1"/>
  <c r="G19" i="15"/>
  <c r="G20" i="15" s="1"/>
  <c r="N19" i="15"/>
  <c r="O19" i="15"/>
  <c r="O20" i="15" s="1"/>
  <c r="P19" i="15"/>
  <c r="P20" i="15" s="1"/>
  <c r="Q19" i="15"/>
  <c r="Q20" i="15" s="1"/>
  <c r="S19" i="15"/>
  <c r="S20" i="15" s="1"/>
  <c r="T19" i="15"/>
  <c r="T20" i="15" s="1"/>
  <c r="U19" i="15"/>
  <c r="U20" i="15" s="1"/>
  <c r="V19" i="15"/>
  <c r="V20" i="15" s="1"/>
  <c r="X19" i="15"/>
  <c r="X20" i="15" s="1"/>
  <c r="Y19" i="15"/>
  <c r="Y20" i="15" s="1"/>
  <c r="Z20" i="15"/>
  <c r="Z21" i="15" s="1"/>
  <c r="AA19" i="15"/>
  <c r="AA20" i="15" s="1"/>
  <c r="N20" i="15"/>
  <c r="D22" i="15"/>
  <c r="E22" i="15"/>
  <c r="F22" i="15"/>
  <c r="G22" i="15"/>
  <c r="N22" i="15"/>
  <c r="O22" i="15"/>
  <c r="P22" i="15"/>
  <c r="Q22" i="15"/>
  <c r="S22" i="15"/>
  <c r="T22" i="15"/>
  <c r="U22" i="15"/>
  <c r="V22" i="15"/>
  <c r="X22" i="15"/>
  <c r="Y22" i="15"/>
  <c r="Z22" i="15"/>
  <c r="AA22" i="15"/>
  <c r="D31" i="15"/>
  <c r="E31" i="15"/>
  <c r="F31" i="15"/>
  <c r="G31" i="15"/>
  <c r="N31" i="15"/>
  <c r="O31" i="15"/>
  <c r="P31" i="15"/>
  <c r="Q31" i="15"/>
  <c r="S31" i="15"/>
  <c r="T31" i="15"/>
  <c r="U31" i="15"/>
  <c r="V31" i="15"/>
  <c r="X31" i="15"/>
  <c r="Y31" i="15"/>
  <c r="Z31" i="15"/>
  <c r="AA31" i="15"/>
  <c r="D32" i="15"/>
  <c r="E32" i="15"/>
  <c r="F32" i="15"/>
  <c r="G32" i="15"/>
  <c r="N32" i="15"/>
  <c r="O32" i="15"/>
  <c r="P32" i="15"/>
  <c r="Q32" i="15"/>
  <c r="S32" i="15"/>
  <c r="T32" i="15"/>
  <c r="U32" i="15"/>
  <c r="V32" i="15"/>
  <c r="X32" i="15"/>
  <c r="Y32" i="15"/>
  <c r="Z32" i="15"/>
  <c r="AA32" i="15"/>
  <c r="D41" i="15"/>
  <c r="D42" i="15" s="1"/>
  <c r="E41" i="15"/>
  <c r="E42" i="15" s="1"/>
  <c r="F41" i="15"/>
  <c r="F42" i="15" s="1"/>
  <c r="G41" i="15"/>
  <c r="G42" i="15" s="1"/>
  <c r="N41" i="15"/>
  <c r="O41" i="15"/>
  <c r="O42" i="15" s="1"/>
  <c r="P41" i="15"/>
  <c r="P42" i="15" s="1"/>
  <c r="Q41" i="15"/>
  <c r="Q42" i="15" s="1"/>
  <c r="S41" i="15"/>
  <c r="S42" i="15" s="1"/>
  <c r="T41" i="15"/>
  <c r="U41" i="15"/>
  <c r="V41" i="15"/>
  <c r="V42" i="15" s="1"/>
  <c r="X41" i="15"/>
  <c r="X42" i="15" s="1"/>
  <c r="Y41" i="15"/>
  <c r="Z41" i="15"/>
  <c r="Z42" i="15" s="1"/>
  <c r="AA41" i="15"/>
  <c r="D53" i="15"/>
  <c r="E53" i="15"/>
  <c r="F53" i="15"/>
  <c r="G53" i="15"/>
  <c r="N53" i="15"/>
  <c r="O53" i="15"/>
  <c r="P53" i="15"/>
  <c r="Q53" i="15"/>
  <c r="S53" i="15"/>
  <c r="T53" i="15"/>
  <c r="U53" i="15"/>
  <c r="V53" i="15"/>
  <c r="X53" i="15"/>
  <c r="Y53" i="15"/>
  <c r="Z53" i="15"/>
  <c r="AA53" i="15"/>
  <c r="D54" i="15"/>
  <c r="E54" i="15"/>
  <c r="F54" i="15"/>
  <c r="G54" i="15"/>
  <c r="N54" i="15"/>
  <c r="O54" i="15"/>
  <c r="P54" i="15"/>
  <c r="Q54" i="15"/>
  <c r="S54" i="15"/>
  <c r="T54" i="15"/>
  <c r="U54" i="15"/>
  <c r="V54" i="15"/>
  <c r="X54" i="15"/>
  <c r="Y54" i="15"/>
  <c r="Z54" i="15"/>
  <c r="AA54" i="15"/>
  <c r="D67" i="15"/>
  <c r="E67" i="15"/>
  <c r="F67" i="15"/>
  <c r="G67" i="15"/>
  <c r="N67" i="15"/>
  <c r="O67" i="15"/>
  <c r="P67" i="15"/>
  <c r="Q67" i="15"/>
  <c r="S67" i="15"/>
  <c r="T67" i="15"/>
  <c r="U67" i="15"/>
  <c r="V67" i="15"/>
  <c r="X67" i="15"/>
  <c r="Y67" i="15"/>
  <c r="Z67" i="15"/>
  <c r="AA67" i="15"/>
  <c r="D68" i="15"/>
  <c r="E68" i="15"/>
  <c r="F68" i="15"/>
  <c r="G68" i="15"/>
  <c r="N68" i="15"/>
  <c r="O68" i="15"/>
  <c r="P68" i="15"/>
  <c r="Q68" i="15"/>
  <c r="S68" i="15"/>
  <c r="T68" i="15"/>
  <c r="U68" i="15"/>
  <c r="V68" i="15"/>
  <c r="X68" i="15"/>
  <c r="Y68" i="15"/>
  <c r="Z68" i="15"/>
  <c r="AA68" i="15"/>
  <c r="D75" i="15"/>
  <c r="E75" i="15"/>
  <c r="F75" i="15"/>
  <c r="G75" i="15"/>
  <c r="N75" i="15"/>
  <c r="O75" i="15"/>
  <c r="P75" i="15"/>
  <c r="Q75" i="15"/>
  <c r="S75" i="15"/>
  <c r="T75" i="15"/>
  <c r="U75" i="15"/>
  <c r="V75" i="15"/>
  <c r="X75" i="15"/>
  <c r="Y75" i="15"/>
  <c r="Z75" i="15"/>
  <c r="AA75" i="15"/>
  <c r="D76" i="15"/>
  <c r="E76" i="15"/>
  <c r="F76" i="15"/>
  <c r="G76" i="15"/>
  <c r="N76" i="15"/>
  <c r="O76" i="15"/>
  <c r="P76" i="15"/>
  <c r="Q76" i="15"/>
  <c r="S76" i="15"/>
  <c r="T76" i="15"/>
  <c r="U76" i="15"/>
  <c r="V76" i="15"/>
  <c r="X76" i="15"/>
  <c r="Y76" i="15"/>
  <c r="Z76" i="15"/>
  <c r="AA76" i="15"/>
  <c r="D78" i="15"/>
  <c r="E78" i="15"/>
  <c r="F78" i="15"/>
  <c r="G78" i="15"/>
  <c r="N78" i="15"/>
  <c r="O78" i="15"/>
  <c r="P78" i="15"/>
  <c r="Q78" i="15"/>
  <c r="S78" i="15"/>
  <c r="U78" i="15"/>
  <c r="V78" i="15"/>
  <c r="X78" i="15"/>
  <c r="Y78" i="15"/>
  <c r="Z78" i="15"/>
  <c r="AA78" i="15"/>
  <c r="D79" i="15"/>
  <c r="E79" i="15"/>
  <c r="F79" i="15"/>
  <c r="G79" i="15"/>
  <c r="N79" i="15"/>
  <c r="O79" i="15"/>
  <c r="P79" i="15"/>
  <c r="Q79" i="15"/>
  <c r="S79" i="15"/>
  <c r="T79" i="15"/>
  <c r="U79" i="15"/>
  <c r="V79" i="15"/>
  <c r="X79" i="15"/>
  <c r="Y79" i="15"/>
  <c r="Z79" i="15"/>
  <c r="AA79" i="15"/>
  <c r="D82" i="15"/>
  <c r="E82" i="15"/>
  <c r="F82" i="15"/>
  <c r="G82" i="15"/>
  <c r="N82" i="15"/>
  <c r="O82" i="15"/>
  <c r="P82" i="15"/>
  <c r="Q82" i="15"/>
  <c r="S82" i="15"/>
  <c r="T82" i="15"/>
  <c r="U82" i="15"/>
  <c r="V82" i="15"/>
  <c r="X82" i="15"/>
  <c r="Y82" i="15"/>
  <c r="Z82" i="15"/>
  <c r="AA82" i="15"/>
  <c r="D83" i="15"/>
  <c r="E83" i="15"/>
  <c r="F83" i="15"/>
  <c r="G83" i="15"/>
  <c r="N83" i="15"/>
  <c r="O83" i="15"/>
  <c r="P83" i="15"/>
  <c r="Q83" i="15"/>
  <c r="S83" i="15"/>
  <c r="T83" i="15"/>
  <c r="U83" i="15"/>
  <c r="V83" i="15"/>
  <c r="X83" i="15"/>
  <c r="Y83" i="15"/>
  <c r="Z83" i="15"/>
  <c r="AA83" i="15"/>
  <c r="D89" i="15"/>
  <c r="E89" i="15"/>
  <c r="F89" i="15"/>
  <c r="G89" i="15"/>
  <c r="N89" i="15"/>
  <c r="O89" i="15"/>
  <c r="P89" i="15"/>
  <c r="Q89" i="15"/>
  <c r="S89" i="15"/>
  <c r="T89" i="15"/>
  <c r="U89" i="15"/>
  <c r="V89" i="15"/>
  <c r="X89" i="15"/>
  <c r="Z89" i="15"/>
  <c r="AA89" i="15"/>
  <c r="S13" i="15" l="1"/>
  <c r="AA42" i="15"/>
  <c r="N21" i="15"/>
  <c r="N18" i="15"/>
  <c r="N27" i="15" s="1"/>
  <c r="D13" i="15"/>
  <c r="D26" i="15" s="1"/>
  <c r="U13" i="15"/>
  <c r="V21" i="15"/>
  <c r="S18" i="15"/>
  <c r="S27" i="15" s="1"/>
  <c r="S21" i="15"/>
  <c r="AB10" i="15"/>
  <c r="O88" i="15"/>
  <c r="AB6" i="15"/>
  <c r="AB12" i="15"/>
  <c r="Y42" i="15"/>
  <c r="Y88" i="15"/>
  <c r="T88" i="15"/>
  <c r="D88" i="15"/>
  <c r="AA88" i="15"/>
  <c r="AB78" i="15"/>
  <c r="AB53" i="15"/>
  <c r="H15" i="15"/>
  <c r="X13" i="15"/>
  <c r="X26" i="15" s="1"/>
  <c r="AA18" i="15"/>
  <c r="R17" i="15"/>
  <c r="H12" i="15"/>
  <c r="R53" i="15"/>
  <c r="R15" i="15"/>
  <c r="U18" i="15"/>
  <c r="G88" i="15"/>
  <c r="F21" i="15"/>
  <c r="F27" i="15" s="1"/>
  <c r="W12" i="15"/>
  <c r="W6" i="15"/>
  <c r="U88" i="15"/>
  <c r="F88" i="15"/>
  <c r="AA13" i="15"/>
  <c r="AA26" i="15" s="1"/>
  <c r="Q13" i="15"/>
  <c r="Q26" i="15" s="1"/>
  <c r="Q88" i="15"/>
  <c r="R78" i="15"/>
  <c r="R41" i="15"/>
  <c r="R22" i="15"/>
  <c r="R75" i="15"/>
  <c r="H20" i="15"/>
  <c r="E21" i="15"/>
  <c r="V27" i="15"/>
  <c r="AB82" i="15"/>
  <c r="AB67" i="15"/>
  <c r="X88" i="15"/>
  <c r="Z88" i="15"/>
  <c r="H22" i="15"/>
  <c r="W17" i="15"/>
  <c r="AB15" i="15"/>
  <c r="N13" i="15"/>
  <c r="N25" i="15" s="1"/>
  <c r="H82" i="15"/>
  <c r="W78" i="15"/>
  <c r="H67" i="15"/>
  <c r="W53" i="15"/>
  <c r="H31" i="15"/>
  <c r="AB17" i="15"/>
  <c r="AB18" i="15" s="1"/>
  <c r="S25" i="15"/>
  <c r="T13" i="15"/>
  <c r="T26" i="15" s="1"/>
  <c r="G13" i="15"/>
  <c r="G26" i="15" s="1"/>
  <c r="Z13" i="15"/>
  <c r="Z26" i="15" s="1"/>
  <c r="H78" i="15"/>
  <c r="W75" i="15"/>
  <c r="H53" i="15"/>
  <c r="W41" i="15"/>
  <c r="V88" i="15"/>
  <c r="W22" i="15"/>
  <c r="H17" i="15"/>
  <c r="Y18" i="15"/>
  <c r="Q18" i="15"/>
  <c r="H10" i="15"/>
  <c r="R82" i="15"/>
  <c r="P88" i="15"/>
  <c r="AB75" i="15"/>
  <c r="S88" i="15"/>
  <c r="R67" i="15"/>
  <c r="U42" i="15"/>
  <c r="N42" i="15"/>
  <c r="AB41" i="15"/>
  <c r="R31" i="15"/>
  <c r="AB22" i="15"/>
  <c r="F13" i="15"/>
  <c r="P13" i="15"/>
  <c r="P26" i="15" s="1"/>
  <c r="D18" i="15"/>
  <c r="H6" i="15"/>
  <c r="E88" i="15"/>
  <c r="W82" i="15"/>
  <c r="H75" i="15"/>
  <c r="W67" i="15"/>
  <c r="T42" i="15"/>
  <c r="H41" i="15"/>
  <c r="H42" i="15" s="1"/>
  <c r="W31" i="15"/>
  <c r="Z18" i="15"/>
  <c r="Z27" i="15" s="1"/>
  <c r="E18" i="15"/>
  <c r="W15" i="15"/>
  <c r="Y13" i="15"/>
  <c r="Y26" i="15" s="1"/>
  <c r="R12" i="15"/>
  <c r="V13" i="15"/>
  <c r="V26" i="15" s="1"/>
  <c r="R6" i="15"/>
  <c r="Q21" i="15"/>
  <c r="AB20" i="15"/>
  <c r="Y21" i="15"/>
  <c r="W20" i="15"/>
  <c r="T21" i="15"/>
  <c r="O21" i="15"/>
  <c r="O26" i="15"/>
  <c r="R20" i="15"/>
  <c r="H32" i="15"/>
  <c r="AA21" i="15"/>
  <c r="U21" i="15"/>
  <c r="U25" i="15" s="1"/>
  <c r="U26" i="15"/>
  <c r="N88" i="15"/>
  <c r="D21" i="15"/>
  <c r="D25" i="15" s="1"/>
  <c r="E13" i="15"/>
  <c r="W10" i="15"/>
  <c r="AB31" i="15"/>
  <c r="X21" i="15"/>
  <c r="P21" i="15"/>
  <c r="G21" i="15"/>
  <c r="G25" i="15" s="1"/>
  <c r="X18" i="15"/>
  <c r="T18" i="15"/>
  <c r="P18" i="15"/>
  <c r="G18" i="15"/>
  <c r="R10" i="15"/>
  <c r="F26" i="15"/>
  <c r="AB32" i="15" l="1"/>
  <c r="R18" i="15"/>
  <c r="Q25" i="15"/>
  <c r="D27" i="15"/>
  <c r="X27" i="15"/>
  <c r="H83" i="15"/>
  <c r="AB54" i="15"/>
  <c r="AB76" i="15"/>
  <c r="H76" i="15"/>
  <c r="F25" i="15"/>
  <c r="AB68" i="15"/>
  <c r="AB83" i="15"/>
  <c r="W76" i="15"/>
  <c r="V25" i="15"/>
  <c r="H68" i="15"/>
  <c r="T27" i="15"/>
  <c r="AB79" i="15"/>
  <c r="R54" i="15"/>
  <c r="R76" i="15"/>
  <c r="R79" i="15"/>
  <c r="W13" i="15"/>
  <c r="W26" i="15" s="1"/>
  <c r="Y25" i="15"/>
  <c r="W32" i="15"/>
  <c r="W54" i="15"/>
  <c r="S26" i="15"/>
  <c r="W83" i="15"/>
  <c r="R68" i="15"/>
  <c r="H54" i="15"/>
  <c r="W79" i="15"/>
  <c r="AB13" i="15"/>
  <c r="AC13" i="15" s="1"/>
  <c r="E27" i="15"/>
  <c r="W68" i="15"/>
  <c r="W42" i="15"/>
  <c r="R42" i="15"/>
  <c r="R32" i="15"/>
  <c r="R83" i="15"/>
  <c r="W18" i="15"/>
  <c r="AB42" i="15"/>
  <c r="H79" i="15"/>
  <c r="Q27" i="15"/>
  <c r="P27" i="15"/>
  <c r="Z25" i="15"/>
  <c r="R13" i="15"/>
  <c r="R26" i="15" s="1"/>
  <c r="P25" i="15"/>
  <c r="N26" i="15"/>
  <c r="G27" i="15"/>
  <c r="H18" i="15"/>
  <c r="H13" i="15"/>
  <c r="H26" i="15" s="1"/>
  <c r="E25" i="15"/>
  <c r="E26" i="15"/>
  <c r="AB21" i="15"/>
  <c r="X25" i="15"/>
  <c r="H21" i="15"/>
  <c r="Y27" i="15"/>
  <c r="U27" i="15"/>
  <c r="W21" i="15"/>
  <c r="T25" i="15"/>
  <c r="AA25" i="15"/>
  <c r="AA27" i="15"/>
  <c r="O25" i="15"/>
  <c r="O27" i="15"/>
  <c r="R21" i="15"/>
  <c r="AB26" i="15" l="1"/>
  <c r="W25" i="15"/>
  <c r="R25" i="15"/>
  <c r="R27" i="15"/>
  <c r="AB25" i="15"/>
  <c r="AB27" i="15"/>
  <c r="W27" i="15"/>
  <c r="H25" i="15"/>
  <c r="H27" i="15"/>
</calcChain>
</file>

<file path=xl/sharedStrings.xml><?xml version="1.0" encoding="utf-8"?>
<sst xmlns="http://schemas.openxmlformats.org/spreadsheetml/2006/main" count="543" uniqueCount="101">
  <si>
    <t>LIMBĂ ŞI COMUNICARE</t>
  </si>
  <si>
    <t>Limba şi literatura română*</t>
  </si>
  <si>
    <t>Limba modernă 1</t>
  </si>
  <si>
    <t>Limba modernă 2</t>
  </si>
  <si>
    <t>MATEMATICĂ ŞI ŞTIINŢE ALE NATURII</t>
  </si>
  <si>
    <t>Matematică</t>
  </si>
  <si>
    <t>Fizică</t>
  </si>
  <si>
    <t xml:space="preserve">Chimie </t>
  </si>
  <si>
    <t>Biologie</t>
  </si>
  <si>
    <t>OM ŞI SOCIETATE</t>
  </si>
  <si>
    <t>Istorie</t>
  </si>
  <si>
    <t>Geografie</t>
  </si>
  <si>
    <t xml:space="preserve">Religie </t>
  </si>
  <si>
    <t>EDUCAŢIE FIZICĂ ŞI SPORT</t>
  </si>
  <si>
    <t>CONSILIERE ŞI ORIENTARE</t>
  </si>
  <si>
    <t>Tehnologia informaţiei şi a comunicaţiilor</t>
  </si>
  <si>
    <t>Educație plastică</t>
  </si>
  <si>
    <t>Educație muzicala</t>
  </si>
  <si>
    <t>Educație antreprenorială</t>
  </si>
  <si>
    <t xml:space="preserve">CLASA A IX-A </t>
  </si>
  <si>
    <t xml:space="preserve">CLASA A X-A </t>
  </si>
  <si>
    <t xml:space="preserve">CLASA A XI-A </t>
  </si>
  <si>
    <t xml:space="preserve">CLASA A XII-A </t>
  </si>
  <si>
    <t>Total 4 ani</t>
  </si>
  <si>
    <t>Nr. săpt/an școlar fără stagii</t>
  </si>
  <si>
    <t>Nr ore/săpt pentru Stagii</t>
  </si>
  <si>
    <t>1380 rest</t>
  </si>
  <si>
    <t>2160 total specialitate</t>
  </si>
  <si>
    <t>2162 ore</t>
  </si>
  <si>
    <t>Nr ore/săpt (excepție stagiile de practică cu 30 ore/săpt)</t>
  </si>
  <si>
    <t>Media de ore/săpt</t>
  </si>
  <si>
    <t>Total ore/an școlar</t>
  </si>
  <si>
    <t>Nr ore pregătire practică săptămânală /săpt</t>
  </si>
  <si>
    <t>Nr ore pregătire practică săptămânală/an</t>
  </si>
  <si>
    <t>plus 2 ore</t>
  </si>
  <si>
    <t>PLUS 2 ORE</t>
  </si>
  <si>
    <t>Nr total de ore de cultură generală/an</t>
  </si>
  <si>
    <t>REPARTIZARE ORE LA NIVELUL ARIILOR CURRICULARE/SĂPTĂMÂNĂ</t>
  </si>
  <si>
    <t>Număr total ore arie L&amp;C/an</t>
  </si>
  <si>
    <t>Pondere ore L&amp;C din total ore cultură generală</t>
  </si>
  <si>
    <t>Număr total ore arie M&amp;SN/an</t>
  </si>
  <si>
    <t>Pondere ore M&amp;SN din total ore cultură generală</t>
  </si>
  <si>
    <t>Număr total ore arie O&amp;S/an</t>
  </si>
  <si>
    <t>Pondere ore O&amp;S din total ore cultură generală</t>
  </si>
  <si>
    <t>ARTE</t>
  </si>
  <si>
    <t>Număr total ore arie A/an</t>
  </si>
  <si>
    <t>Pondere ore A din total ore cultură generală</t>
  </si>
  <si>
    <t>Număr total ore arie EF&amp;S/an</t>
  </si>
  <si>
    <t>Pondere ore EF&amp;S din total ore cultură generală</t>
  </si>
  <si>
    <t>Număr total ore arie C&amp;O/an</t>
  </si>
  <si>
    <t>Pondere ore C&amp;O din total ore cultură generală</t>
  </si>
  <si>
    <t>Număr total ore arie T/an</t>
  </si>
  <si>
    <t>Pondere ore T din total ore cultură generală</t>
  </si>
  <si>
    <t>Observati</t>
  </si>
  <si>
    <t>din care CD</t>
  </si>
  <si>
    <t>Din care CD</t>
  </si>
  <si>
    <t>Nr total ore pregatire practica (saptamanala + stagii)/an</t>
  </si>
  <si>
    <t>verificari</t>
  </si>
  <si>
    <t>Socio-umane/educație pentru societate (Logica/psihologie/economie/economie aplicata)</t>
  </si>
  <si>
    <t>Firma de exercitiu</t>
  </si>
  <si>
    <t>Pl vigoare -  Tehnic 1</t>
  </si>
  <si>
    <t>Var. I - Tehnic 1</t>
  </si>
  <si>
    <t>Var. II - Tehnic 1</t>
  </si>
  <si>
    <t>Nr. săpt/an școlar  (la cls. XII- se va tine cont de ordinul min. ed. privind structura anului scolar)</t>
  </si>
  <si>
    <t>Nr ore teorie cultură de specialitate/săpt (CD+CDL)</t>
  </si>
  <si>
    <t>Analiza Planuri Cadru Liceu Tehnologic - Tehnic 1 (cu mecanica)</t>
  </si>
  <si>
    <t>Nr ore de cultură generală/săpt (TC+CD) (inclusiv Firma de exercitiu)</t>
  </si>
  <si>
    <t>1,5</t>
  </si>
  <si>
    <t>0,5</t>
  </si>
  <si>
    <t>Analiza Planuri Cadru Liceu Tehnologic - Tehnic 2 (cu chimie)</t>
  </si>
  <si>
    <t>Analiza Planuri Cadru Liceu Tehnologic - Resurse</t>
  </si>
  <si>
    <t>Analiza Planuri Cadru Liceu Tehnologic - Servicii</t>
  </si>
  <si>
    <t>Var. I - Tehnic 2</t>
  </si>
  <si>
    <t>Var. II - Tehnic 2</t>
  </si>
  <si>
    <t>Var. I - Resurse</t>
  </si>
  <si>
    <t>Var. II - Resurse</t>
  </si>
  <si>
    <t>Pl vigoare -  Servicii</t>
  </si>
  <si>
    <t>Var. I - Servicii</t>
  </si>
  <si>
    <t>Var. II - Servicii</t>
  </si>
  <si>
    <t>Pl vigoare -  Resurse</t>
  </si>
  <si>
    <t>Pl vigoare -  Tehnic 2</t>
  </si>
  <si>
    <t>Nr săpt. stagii de pregătire practică CDL/an</t>
  </si>
  <si>
    <t>Nr total de ore pentru săptămânile fără stagii/an  școlar</t>
  </si>
  <si>
    <t>Nr ore teorie cultură de specialitate /an</t>
  </si>
  <si>
    <t>Nr. ore ore stagii de pregătire practică CDL/an</t>
  </si>
  <si>
    <t>Nr total de ore de cultură tehnică (teorie+pregătire practică săptămânală+stagii)/ an</t>
  </si>
  <si>
    <t xml:space="preserve">Nr total de ore de cultură tehnică  fără stagii/an </t>
  </si>
  <si>
    <t>Nr total de ore de cultură tehnică  fără stagii / săpt</t>
  </si>
  <si>
    <t>Pondere ore de cultură tehnică  fără stagii/an din total ore an școlar</t>
  </si>
  <si>
    <t>Pondere ore de cultură tehnică din total ore an școlar</t>
  </si>
  <si>
    <t xml:space="preserve">Pondere pregatire practica din total ore cultura tehnică /an </t>
  </si>
  <si>
    <t>TEHNOLOGII (exclusiv cultura de specialitate și pregătirea practică săpt.)</t>
  </si>
  <si>
    <t>4,5</t>
  </si>
  <si>
    <t>Pl vigoare APLICAT -  Tehnic 1 cf. OMEC 3207/2019</t>
  </si>
  <si>
    <t>Pl vigoare APLICAT -  Tehnic 2  cf. OMEC 3207/2019</t>
  </si>
  <si>
    <t>Pl vigoare APLICAT  -  Resurse cf. OMEC 3207/2019</t>
  </si>
  <si>
    <t>Pl vigoare APLICAT -  Servicii cf. OMEC 3207/2019</t>
  </si>
  <si>
    <t>Varianta III -Tehnic 2</t>
  </si>
  <si>
    <t>Varianta III -Tehnic 1</t>
  </si>
  <si>
    <t>Varianta III -Resurse</t>
  </si>
  <si>
    <t>Varianta III -Servicii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</si>
</sst>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101">
    <xf numFmtId="0" fontId="0" fillId="0" borderId="0" xfId="0"/>
    <xf numFmtId="2" fontId="0" fillId="0" borderId="1" xfId="0" applyNumberFormat="1" applyFill="1" applyBorder="1"/>
    <xf numFmtId="2" fontId="0" fillId="0" borderId="4" xfId="0" applyNumberFormat="1" applyFill="1" applyBorder="1"/>
    <xf numFmtId="2" fontId="1" fillId="2" borderId="4" xfId="0" applyNumberFormat="1" applyFont="1" applyFill="1" applyBorder="1"/>
    <xf numFmtId="2" fontId="1" fillId="2" borderId="1" xfId="0" applyNumberFormat="1" applyFont="1" applyFill="1" applyBorder="1"/>
    <xf numFmtId="2" fontId="4" fillId="2" borderId="3" xfId="0" applyNumberFormat="1" applyFont="1" applyFill="1" applyBorder="1"/>
    <xf numFmtId="2" fontId="4" fillId="0" borderId="1" xfId="0" applyNumberFormat="1" applyFont="1" applyFill="1" applyBorder="1"/>
    <xf numFmtId="10" fontId="4" fillId="0" borderId="1" xfId="0" applyNumberFormat="1" applyFont="1" applyFill="1" applyBorder="1"/>
    <xf numFmtId="2" fontId="0" fillId="0" borderId="5" xfId="0" applyNumberFormat="1" applyFill="1" applyBorder="1"/>
    <xf numFmtId="2" fontId="0" fillId="0" borderId="6" xfId="0" applyNumberFormat="1" applyFill="1" applyBorder="1"/>
    <xf numFmtId="2" fontId="1" fillId="0" borderId="4" xfId="0" applyNumberFormat="1" applyFont="1" applyFill="1" applyBorder="1"/>
    <xf numFmtId="2" fontId="0" fillId="0" borderId="18" xfId="0" applyNumberFormat="1" applyFill="1" applyBorder="1"/>
    <xf numFmtId="2" fontId="4" fillId="0" borderId="3" xfId="0" applyNumberFormat="1" applyFont="1" applyFill="1" applyBorder="1"/>
    <xf numFmtId="2" fontId="1" fillId="2" borderId="18" xfId="0" applyNumberFormat="1" applyFont="1" applyFill="1" applyBorder="1"/>
    <xf numFmtId="2" fontId="4" fillId="0" borderId="7" xfId="0" applyNumberFormat="1" applyFont="1" applyFill="1" applyBorder="1"/>
    <xf numFmtId="2" fontId="4" fillId="0" borderId="6" xfId="0" applyNumberFormat="1" applyFont="1" applyFill="1" applyBorder="1"/>
    <xf numFmtId="2" fontId="4" fillId="2" borderId="2" xfId="0" applyNumberFormat="1" applyFont="1" applyFill="1" applyBorder="1"/>
    <xf numFmtId="2" fontId="4" fillId="0" borderId="2" xfId="0" applyNumberFormat="1" applyFont="1" applyFill="1" applyBorder="1"/>
    <xf numFmtId="2" fontId="4" fillId="0" borderId="8" xfId="0" applyNumberFormat="1" applyFont="1" applyFill="1" applyBorder="1"/>
    <xf numFmtId="2" fontId="0" fillId="0" borderId="19" xfId="0" applyNumberFormat="1" applyFill="1" applyBorder="1"/>
    <xf numFmtId="2" fontId="1" fillId="0" borderId="1" xfId="0" applyNumberFormat="1" applyFont="1" applyFill="1" applyBorder="1"/>
    <xf numFmtId="2" fontId="1" fillId="0" borderId="18" xfId="0" applyNumberFormat="1" applyFont="1" applyFill="1" applyBorder="1"/>
    <xf numFmtId="1" fontId="0" fillId="0" borderId="0" xfId="0" applyNumberFormat="1" applyFill="1"/>
    <xf numFmtId="2" fontId="0" fillId="0" borderId="0" xfId="0" applyNumberFormat="1" applyFill="1"/>
    <xf numFmtId="2" fontId="4" fillId="0" borderId="0" xfId="0" applyNumberFormat="1" applyFont="1" applyFill="1"/>
    <xf numFmtId="2" fontId="0" fillId="0" borderId="3" xfId="0" applyNumberFormat="1" applyFill="1" applyBorder="1"/>
    <xf numFmtId="2" fontId="2" fillId="0" borderId="3" xfId="1" applyNumberFormat="1" applyFill="1" applyBorder="1"/>
    <xf numFmtId="2" fontId="2" fillId="0" borderId="1" xfId="1" applyNumberFormat="1" applyFill="1" applyBorder="1"/>
    <xf numFmtId="1" fontId="1" fillId="0" borderId="0" xfId="0" applyNumberFormat="1" applyFont="1" applyFill="1"/>
    <xf numFmtId="2" fontId="5" fillId="0" borderId="1" xfId="1" applyNumberFormat="1" applyFont="1" applyFill="1" applyBorder="1"/>
    <xf numFmtId="2" fontId="1" fillId="0" borderId="3" xfId="0" applyNumberFormat="1" applyFont="1" applyFill="1" applyBorder="1"/>
    <xf numFmtId="2" fontId="1" fillId="0" borderId="0" xfId="0" applyNumberFormat="1" applyFont="1" applyFill="1"/>
    <xf numFmtId="2" fontId="2" fillId="0" borderId="6" xfId="1" applyNumberFormat="1" applyFill="1" applyBorder="1"/>
    <xf numFmtId="2" fontId="0" fillId="0" borderId="7" xfId="0" applyNumberFormat="1" applyFill="1" applyBorder="1"/>
    <xf numFmtId="2" fontId="0" fillId="4" borderId="4" xfId="0" applyNumberFormat="1" applyFill="1" applyBorder="1"/>
    <xf numFmtId="2" fontId="0" fillId="2" borderId="1" xfId="0" applyNumberFormat="1" applyFill="1" applyBorder="1"/>
    <xf numFmtId="2" fontId="0" fillId="2" borderId="18" xfId="0" applyNumberFormat="1" applyFill="1" applyBorder="1"/>
    <xf numFmtId="2" fontId="4" fillId="2" borderId="1" xfId="0" applyNumberFormat="1" applyFont="1" applyFill="1" applyBorder="1"/>
    <xf numFmtId="2" fontId="2" fillId="2" borderId="1" xfId="1" applyNumberFormat="1" applyFill="1" applyBorder="1"/>
    <xf numFmtId="2" fontId="0" fillId="2" borderId="3" xfId="0" applyNumberFormat="1" applyFill="1" applyBorder="1"/>
    <xf numFmtId="10" fontId="0" fillId="4" borderId="4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2" fontId="4" fillId="4" borderId="2" xfId="0" applyNumberFormat="1" applyFont="1" applyFill="1" applyBorder="1"/>
    <xf numFmtId="10" fontId="4" fillId="4" borderId="2" xfId="0" applyNumberFormat="1" applyFont="1" applyFill="1" applyBorder="1"/>
    <xf numFmtId="2" fontId="4" fillId="4" borderId="3" xfId="0" applyNumberFormat="1" applyFont="1" applyFill="1" applyBorder="1"/>
    <xf numFmtId="10" fontId="4" fillId="4" borderId="3" xfId="0" applyNumberFormat="1" applyFont="1" applyFill="1" applyBorder="1"/>
    <xf numFmtId="10" fontId="4" fillId="4" borderId="1" xfId="0" applyNumberFormat="1" applyFont="1" applyFill="1" applyBorder="1"/>
    <xf numFmtId="2" fontId="0" fillId="4" borderId="18" xfId="0" applyNumberFormat="1" applyFill="1" applyBorder="1"/>
    <xf numFmtId="2" fontId="4" fillId="4" borderId="1" xfId="0" applyNumberFormat="1" applyFont="1" applyFill="1" applyBorder="1"/>
    <xf numFmtId="2" fontId="5" fillId="2" borderId="1" xfId="1" applyNumberFormat="1" applyFont="1" applyFill="1" applyBorder="1"/>
    <xf numFmtId="2" fontId="1" fillId="2" borderId="3" xfId="0" applyNumberFormat="1" applyFont="1" applyFill="1" applyBorder="1"/>
    <xf numFmtId="2" fontId="3" fillId="0" borderId="1" xfId="0" applyNumberFormat="1" applyFont="1" applyFill="1" applyBorder="1"/>
    <xf numFmtId="2" fontId="6" fillId="0" borderId="1" xfId="0" applyNumberFormat="1" applyFont="1" applyFill="1" applyBorder="1"/>
    <xf numFmtId="2" fontId="7" fillId="0" borderId="0" xfId="0" applyNumberFormat="1" applyFont="1" applyFill="1"/>
    <xf numFmtId="2" fontId="6" fillId="0" borderId="0" xfId="0" applyNumberFormat="1" applyFont="1" applyFill="1"/>
    <xf numFmtId="2" fontId="8" fillId="0" borderId="0" xfId="0" applyNumberFormat="1" applyFont="1" applyFill="1"/>
    <xf numFmtId="2" fontId="9" fillId="0" borderId="13" xfId="0" applyNumberFormat="1" applyFont="1" applyFill="1" applyBorder="1" applyAlignment="1">
      <alignment vertical="center" wrapText="1"/>
    </xf>
    <xf numFmtId="2" fontId="9" fillId="0" borderId="14" xfId="0" applyNumberFormat="1" applyFont="1" applyFill="1" applyBorder="1" applyAlignment="1">
      <alignment vertical="center" wrapText="1"/>
    </xf>
    <xf numFmtId="2" fontId="10" fillId="0" borderId="14" xfId="0" applyNumberFormat="1" applyFont="1" applyFill="1" applyBorder="1" applyAlignment="1">
      <alignment vertical="center" wrapText="1"/>
    </xf>
    <xf numFmtId="2" fontId="9" fillId="2" borderId="14" xfId="0" applyNumberFormat="1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2" fontId="6" fillId="0" borderId="14" xfId="0" applyNumberFormat="1" applyFont="1" applyFill="1" applyBorder="1"/>
    <xf numFmtId="2" fontId="12" fillId="0" borderId="14" xfId="0" applyNumberFormat="1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2" fontId="0" fillId="2" borderId="4" xfId="0" applyNumberFormat="1" applyFill="1" applyBorder="1"/>
    <xf numFmtId="10" fontId="0" fillId="4" borderId="18" xfId="0" applyNumberFormat="1" applyFill="1" applyBorder="1"/>
    <xf numFmtId="2" fontId="1" fillId="0" borderId="22" xfId="0" applyNumberFormat="1" applyFont="1" applyFill="1" applyBorder="1"/>
    <xf numFmtId="2" fontId="1" fillId="0" borderId="9" xfId="0" applyNumberFormat="1" applyFont="1" applyFill="1" applyBorder="1"/>
    <xf numFmtId="2" fontId="4" fillId="0" borderId="21" xfId="0" applyNumberFormat="1" applyFont="1" applyFill="1" applyBorder="1"/>
    <xf numFmtId="2" fontId="1" fillId="0" borderId="28" xfId="0" applyNumberFormat="1" applyFont="1" applyFill="1" applyBorder="1"/>
    <xf numFmtId="2" fontId="4" fillId="0" borderId="28" xfId="0" applyNumberFormat="1" applyFont="1" applyFill="1" applyBorder="1"/>
    <xf numFmtId="2" fontId="0" fillId="4" borderId="25" xfId="0" applyNumberFormat="1" applyFill="1" applyBorder="1"/>
    <xf numFmtId="2" fontId="0" fillId="4" borderId="26" xfId="0" applyNumberFormat="1" applyFill="1" applyBorder="1"/>
    <xf numFmtId="2" fontId="4" fillId="4" borderId="26" xfId="0" applyNumberFormat="1" applyFont="1" applyFill="1" applyBorder="1"/>
    <xf numFmtId="2" fontId="3" fillId="4" borderId="26" xfId="0" applyNumberFormat="1" applyFont="1" applyFill="1" applyBorder="1"/>
    <xf numFmtId="2" fontId="0" fillId="0" borderId="26" xfId="0" applyNumberFormat="1" applyFill="1" applyBorder="1"/>
    <xf numFmtId="2" fontId="0" fillId="0" borderId="27" xfId="0" applyNumberFormat="1" applyFill="1" applyBorder="1"/>
    <xf numFmtId="2" fontId="1" fillId="0" borderId="20" xfId="0" applyNumberFormat="1" applyFont="1" applyFill="1" applyBorder="1"/>
    <xf numFmtId="2" fontId="0" fillId="4" borderId="31" xfId="0" applyNumberFormat="1" applyFill="1" applyBorder="1"/>
    <xf numFmtId="2" fontId="4" fillId="4" borderId="27" xfId="0" applyNumberFormat="1" applyFont="1" applyFill="1" applyBorder="1"/>
    <xf numFmtId="2" fontId="4" fillId="0" borderId="23" xfId="0" applyNumberFormat="1" applyFont="1" applyFill="1" applyBorder="1"/>
    <xf numFmtId="2" fontId="4" fillId="4" borderId="32" xfId="0" applyNumberFormat="1" applyFont="1" applyFill="1" applyBorder="1"/>
    <xf numFmtId="2" fontId="1" fillId="0" borderId="33" xfId="0" applyNumberFormat="1" applyFont="1" applyFill="1" applyBorder="1"/>
    <xf numFmtId="2" fontId="9" fillId="2" borderId="34" xfId="0" applyNumberFormat="1" applyFont="1" applyFill="1" applyBorder="1" applyAlignment="1">
      <alignment vertical="center" wrapText="1"/>
    </xf>
    <xf numFmtId="2" fontId="0" fillId="0" borderId="4" xfId="0" applyNumberForma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2" fontId="1" fillId="0" borderId="18" xfId="0" applyNumberFormat="1" applyFont="1" applyFill="1" applyBorder="1" applyAlignment="1">
      <alignment horizontal="right"/>
    </xf>
    <xf numFmtId="2" fontId="0" fillId="0" borderId="18" xfId="0" applyNumberFormat="1" applyFill="1" applyBorder="1" applyAlignment="1">
      <alignment horizontal="right"/>
    </xf>
    <xf numFmtId="2" fontId="1" fillId="0" borderId="29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2" fontId="13" fillId="0" borderId="24" xfId="0" applyNumberFormat="1" applyFont="1" applyFill="1" applyBorder="1" applyAlignment="1">
      <alignment horizontal="right" vertical="center"/>
    </xf>
    <xf numFmtId="2" fontId="13" fillId="0" borderId="0" xfId="0" applyNumberFormat="1" applyFont="1" applyFill="1" applyBorder="1" applyAlignment="1">
      <alignment horizontal="right" vertical="center"/>
    </xf>
    <xf numFmtId="2" fontId="1" fillId="0" borderId="10" xfId="0" applyNumberFormat="1" applyFont="1" applyFill="1" applyBorder="1" applyAlignment="1">
      <alignment horizontal="center"/>
    </xf>
    <xf numFmtId="2" fontId="1" fillId="0" borderId="11" xfId="0" applyNumberFormat="1" applyFont="1" applyFill="1" applyBorder="1" applyAlignment="1">
      <alignment horizontal="center"/>
    </xf>
    <xf numFmtId="2" fontId="1" fillId="0" borderId="12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9"/>
  <sheetViews>
    <sheetView topLeftCell="A4" zoomScaleNormal="100" zoomScalePageLayoutView="50" workbookViewId="0">
      <pane xSplit="3" topLeftCell="X1" activePane="topRight" state="frozen"/>
      <selection pane="topRight" activeCell="X4" sqref="X4:AE4"/>
    </sheetView>
  </sheetViews>
  <sheetFormatPr defaultColWidth="9.140625" defaultRowHeight="15" x14ac:dyDescent="0.25"/>
  <cols>
    <col min="1" max="2" width="9.140625" style="22"/>
    <col min="3" max="3" width="93.28515625" style="55" customWidth="1"/>
    <col min="4" max="7" width="14.7109375" style="23" customWidth="1"/>
    <col min="8" max="8" width="12.85546875" style="24" customWidth="1"/>
    <col min="9" max="12" width="14.7109375" style="23" customWidth="1"/>
    <col min="13" max="13" width="12.85546875" style="24" customWidth="1"/>
    <col min="14" max="17" width="14.7109375" style="23" customWidth="1"/>
    <col min="18" max="18" width="12.85546875" style="24" customWidth="1"/>
    <col min="19" max="22" width="14.7109375" style="23" customWidth="1"/>
    <col min="23" max="23" width="12.85546875" style="24" customWidth="1"/>
    <col min="24" max="24" width="14.7109375" style="23" customWidth="1"/>
    <col min="25" max="25" width="15.140625" style="23" bestFit="1" customWidth="1"/>
    <col min="26" max="26" width="15.42578125" style="23" bestFit="1" customWidth="1"/>
    <col min="27" max="27" width="13.85546875" style="23" bestFit="1" customWidth="1"/>
    <col min="28" max="28" width="11.7109375" style="24" customWidth="1"/>
    <col min="29" max="16384" width="9.140625" style="23"/>
  </cols>
  <sheetData>
    <row r="1" spans="1:31" ht="21" x14ac:dyDescent="0.35">
      <c r="C1" s="54" t="s">
        <v>65</v>
      </c>
    </row>
    <row r="3" spans="1:31" ht="15.75" thickBot="1" x14ac:dyDescent="0.3"/>
    <row r="4" spans="1:31" ht="15.75" thickBot="1" x14ac:dyDescent="0.3">
      <c r="D4" s="96" t="s">
        <v>60</v>
      </c>
      <c r="E4" s="97"/>
      <c r="F4" s="97"/>
      <c r="G4" s="97"/>
      <c r="H4" s="98"/>
      <c r="I4" s="96" t="s">
        <v>93</v>
      </c>
      <c r="J4" s="97"/>
      <c r="K4" s="97"/>
      <c r="L4" s="97"/>
      <c r="M4" s="98"/>
      <c r="N4" s="97" t="s">
        <v>61</v>
      </c>
      <c r="O4" s="97"/>
      <c r="P4" s="97"/>
      <c r="Q4" s="97"/>
      <c r="R4" s="97"/>
      <c r="S4" s="96" t="s">
        <v>62</v>
      </c>
      <c r="T4" s="97"/>
      <c r="U4" s="97"/>
      <c r="V4" s="97"/>
      <c r="W4" s="98"/>
      <c r="X4" s="99" t="s">
        <v>98</v>
      </c>
      <c r="Y4" s="99"/>
      <c r="Z4" s="99"/>
      <c r="AA4" s="99"/>
      <c r="AB4" s="99"/>
      <c r="AC4" s="99"/>
      <c r="AD4" s="99"/>
      <c r="AE4" s="100"/>
    </row>
    <row r="5" spans="1:31" ht="15.75" thickBot="1" x14ac:dyDescent="0.3">
      <c r="C5" s="56"/>
      <c r="D5" s="68" t="s">
        <v>19</v>
      </c>
      <c r="E5" s="69" t="s">
        <v>20</v>
      </c>
      <c r="F5" s="69" t="s">
        <v>21</v>
      </c>
      <c r="G5" s="69" t="s">
        <v>22</v>
      </c>
      <c r="H5" s="70" t="s">
        <v>23</v>
      </c>
      <c r="I5" s="68" t="s">
        <v>19</v>
      </c>
      <c r="J5" s="69" t="s">
        <v>20</v>
      </c>
      <c r="K5" s="69" t="s">
        <v>21</v>
      </c>
      <c r="L5" s="69" t="s">
        <v>22</v>
      </c>
      <c r="M5" s="70" t="s">
        <v>23</v>
      </c>
      <c r="N5" s="79" t="s">
        <v>19</v>
      </c>
      <c r="O5" s="69" t="s">
        <v>20</v>
      </c>
      <c r="P5" s="69" t="s">
        <v>21</v>
      </c>
      <c r="Q5" s="69" t="s">
        <v>22</v>
      </c>
      <c r="R5" s="82" t="s">
        <v>23</v>
      </c>
      <c r="S5" s="68" t="s">
        <v>19</v>
      </c>
      <c r="T5" s="69" t="s">
        <v>20</v>
      </c>
      <c r="U5" s="69" t="s">
        <v>21</v>
      </c>
      <c r="V5" s="69" t="s">
        <v>22</v>
      </c>
      <c r="W5" s="70" t="s">
        <v>23</v>
      </c>
      <c r="X5" s="84" t="s">
        <v>19</v>
      </c>
      <c r="Y5" s="71" t="s">
        <v>20</v>
      </c>
      <c r="Z5" s="71" t="s">
        <v>21</v>
      </c>
      <c r="AA5" s="71" t="s">
        <v>22</v>
      </c>
      <c r="AB5" s="72" t="s">
        <v>23</v>
      </c>
      <c r="AC5" s="91" t="s">
        <v>53</v>
      </c>
      <c r="AD5" s="92"/>
      <c r="AE5" s="93"/>
    </row>
    <row r="6" spans="1:31" x14ac:dyDescent="0.25">
      <c r="A6" s="22">
        <v>1</v>
      </c>
      <c r="B6" s="22">
        <v>1</v>
      </c>
      <c r="C6" s="57" t="s">
        <v>63</v>
      </c>
      <c r="D6" s="80">
        <f>D8+D7</f>
        <v>39</v>
      </c>
      <c r="E6" s="74">
        <f>E8+E7</f>
        <v>38</v>
      </c>
      <c r="F6" s="74">
        <f>F8+F7</f>
        <v>38</v>
      </c>
      <c r="G6" s="74">
        <f>G8+G7</f>
        <v>36</v>
      </c>
      <c r="H6" s="81">
        <f>D6+E6+F6+G6</f>
        <v>151</v>
      </c>
      <c r="I6" s="80">
        <f>I8+I7</f>
        <v>37</v>
      </c>
      <c r="J6" s="74">
        <f>J8+J7</f>
        <v>37</v>
      </c>
      <c r="K6" s="74">
        <f>K8+K7</f>
        <v>37</v>
      </c>
      <c r="L6" s="74">
        <f>L8+L7</f>
        <v>35</v>
      </c>
      <c r="M6" s="81">
        <f>I6+J6+K6+L6</f>
        <v>146</v>
      </c>
      <c r="N6" s="80">
        <f>N8+N7</f>
        <v>37</v>
      </c>
      <c r="O6" s="74">
        <f>O8+O7</f>
        <v>37</v>
      </c>
      <c r="P6" s="74">
        <f>P8+P7</f>
        <v>37</v>
      </c>
      <c r="Q6" s="76">
        <f>Q8+Q7</f>
        <v>35</v>
      </c>
      <c r="R6" s="83">
        <f>N6+O6+P6+Q6</f>
        <v>146</v>
      </c>
      <c r="S6" s="73">
        <f>S8+S7</f>
        <v>37</v>
      </c>
      <c r="T6" s="74">
        <f>T8+T7</f>
        <v>37</v>
      </c>
      <c r="U6" s="74">
        <f>U8+U7</f>
        <v>37</v>
      </c>
      <c r="V6" s="76">
        <f>V8+V7</f>
        <v>35</v>
      </c>
      <c r="W6" s="81">
        <f>S6+T6+U6+V6</f>
        <v>146</v>
      </c>
      <c r="X6" s="80">
        <f>X8+X7</f>
        <v>37</v>
      </c>
      <c r="Y6" s="74">
        <f t="shared" ref="Y6:AA6" si="0">Y8+Y7</f>
        <v>37</v>
      </c>
      <c r="Z6" s="74">
        <f t="shared" si="0"/>
        <v>37</v>
      </c>
      <c r="AA6" s="76">
        <f t="shared" si="0"/>
        <v>35</v>
      </c>
      <c r="AB6" s="75">
        <f>X6+Y6+Z6+AA6</f>
        <v>146</v>
      </c>
      <c r="AC6" s="77"/>
      <c r="AD6" s="77"/>
      <c r="AE6" s="78"/>
    </row>
    <row r="7" spans="1:31" x14ac:dyDescent="0.25">
      <c r="A7" s="22">
        <v>2</v>
      </c>
      <c r="B7" s="22">
        <v>2</v>
      </c>
      <c r="C7" s="58" t="s">
        <v>81</v>
      </c>
      <c r="D7" s="11">
        <v>3</v>
      </c>
      <c r="E7" s="1">
        <v>3</v>
      </c>
      <c r="F7" s="1">
        <v>5</v>
      </c>
      <c r="G7" s="1">
        <v>5</v>
      </c>
      <c r="H7" s="45">
        <f>D7+E7+F7+G7</f>
        <v>16</v>
      </c>
      <c r="I7" s="11">
        <v>3</v>
      </c>
      <c r="J7" s="1">
        <v>3</v>
      </c>
      <c r="K7" s="1">
        <v>5</v>
      </c>
      <c r="L7" s="1">
        <v>5</v>
      </c>
      <c r="M7" s="45">
        <f>I7+J7+K7+L7</f>
        <v>16</v>
      </c>
      <c r="N7" s="11">
        <v>5</v>
      </c>
      <c r="O7" s="1">
        <v>6</v>
      </c>
      <c r="P7" s="1">
        <v>7</v>
      </c>
      <c r="Q7" s="1">
        <v>7</v>
      </c>
      <c r="R7" s="43">
        <f>N7+O7+P7+Q7</f>
        <v>25</v>
      </c>
      <c r="S7" s="2">
        <v>5</v>
      </c>
      <c r="T7" s="1">
        <v>6</v>
      </c>
      <c r="U7" s="1">
        <v>7</v>
      </c>
      <c r="V7" s="1">
        <v>7</v>
      </c>
      <c r="W7" s="45">
        <f>S7+T7+U7+V7</f>
        <v>25</v>
      </c>
      <c r="X7" s="11">
        <v>5</v>
      </c>
      <c r="Y7" s="1">
        <v>6</v>
      </c>
      <c r="Z7" s="1">
        <v>7</v>
      </c>
      <c r="AA7" s="1">
        <v>8</v>
      </c>
      <c r="AB7" s="49">
        <f>X7+Y7+Z7+AA7</f>
        <v>26</v>
      </c>
      <c r="AC7" s="1"/>
      <c r="AD7" s="1"/>
      <c r="AE7" s="25"/>
    </row>
    <row r="8" spans="1:31" x14ac:dyDescent="0.25">
      <c r="A8" s="22">
        <v>3</v>
      </c>
      <c r="B8" s="22">
        <v>3</v>
      </c>
      <c r="C8" s="58" t="s">
        <v>24</v>
      </c>
      <c r="D8" s="11">
        <v>36</v>
      </c>
      <c r="E8" s="1">
        <v>35</v>
      </c>
      <c r="F8" s="1">
        <v>33</v>
      </c>
      <c r="G8" s="1">
        <v>31</v>
      </c>
      <c r="H8" s="45">
        <f>D8+E8+F8+G8</f>
        <v>135</v>
      </c>
      <c r="I8" s="11">
        <v>34</v>
      </c>
      <c r="J8" s="1">
        <v>34</v>
      </c>
      <c r="K8" s="1">
        <v>32</v>
      </c>
      <c r="L8" s="1">
        <v>30</v>
      </c>
      <c r="M8" s="45">
        <f>I8+J8+K8+L8</f>
        <v>130</v>
      </c>
      <c r="N8" s="11">
        <v>32</v>
      </c>
      <c r="O8" s="1">
        <v>31</v>
      </c>
      <c r="P8" s="1">
        <v>30</v>
      </c>
      <c r="Q8" s="52">
        <v>28</v>
      </c>
      <c r="R8" s="43">
        <f>N8+O8+P8+Q8</f>
        <v>121</v>
      </c>
      <c r="S8" s="2">
        <v>32</v>
      </c>
      <c r="T8" s="1">
        <v>31</v>
      </c>
      <c r="U8" s="1">
        <v>30</v>
      </c>
      <c r="V8" s="52">
        <v>28</v>
      </c>
      <c r="W8" s="45">
        <f>S8+T8+U8+V8</f>
        <v>121</v>
      </c>
      <c r="X8" s="11">
        <v>32</v>
      </c>
      <c r="Y8" s="1">
        <v>31</v>
      </c>
      <c r="Z8" s="1">
        <v>30</v>
      </c>
      <c r="AA8" s="1">
        <v>27</v>
      </c>
      <c r="AB8" s="49">
        <f>X8+Y8+Z8+AA8</f>
        <v>120</v>
      </c>
      <c r="AC8" s="1"/>
      <c r="AD8" s="1"/>
      <c r="AE8" s="25"/>
    </row>
    <row r="9" spans="1:31" x14ac:dyDescent="0.25">
      <c r="A9" s="22">
        <v>4</v>
      </c>
      <c r="B9" s="22">
        <v>4</v>
      </c>
      <c r="C9" s="58" t="s">
        <v>25</v>
      </c>
      <c r="D9" s="11">
        <v>30</v>
      </c>
      <c r="E9" s="1">
        <v>30</v>
      </c>
      <c r="F9" s="1">
        <v>30</v>
      </c>
      <c r="G9" s="1">
        <v>30</v>
      </c>
      <c r="H9" s="12"/>
      <c r="I9" s="11">
        <v>30</v>
      </c>
      <c r="J9" s="1">
        <v>30</v>
      </c>
      <c r="K9" s="1">
        <v>30</v>
      </c>
      <c r="L9" s="1">
        <v>30</v>
      </c>
      <c r="M9" s="12"/>
      <c r="N9" s="11">
        <v>30</v>
      </c>
      <c r="O9" s="1">
        <v>30</v>
      </c>
      <c r="P9" s="1">
        <v>30</v>
      </c>
      <c r="Q9" s="1">
        <v>30</v>
      </c>
      <c r="R9" s="17"/>
      <c r="S9" s="2">
        <v>30</v>
      </c>
      <c r="T9" s="1">
        <v>30</v>
      </c>
      <c r="U9" s="1">
        <v>30</v>
      </c>
      <c r="V9" s="1">
        <v>30</v>
      </c>
      <c r="W9" s="12"/>
      <c r="X9" s="11">
        <v>30</v>
      </c>
      <c r="Y9" s="1">
        <v>30</v>
      </c>
      <c r="Z9" s="1">
        <v>30</v>
      </c>
      <c r="AA9" s="1">
        <v>30</v>
      </c>
      <c r="AB9" s="6"/>
      <c r="AC9" s="1"/>
      <c r="AD9" s="1"/>
      <c r="AE9" s="25"/>
    </row>
    <row r="10" spans="1:31" x14ac:dyDescent="0.25">
      <c r="A10" s="22">
        <v>5</v>
      </c>
      <c r="B10" s="22">
        <v>5</v>
      </c>
      <c r="C10" s="59" t="s">
        <v>84</v>
      </c>
      <c r="D10" s="48">
        <f>D9*D7</f>
        <v>90</v>
      </c>
      <c r="E10" s="41">
        <f>E9*E7</f>
        <v>90</v>
      </c>
      <c r="F10" s="41">
        <f>F9*F7</f>
        <v>150</v>
      </c>
      <c r="G10" s="41">
        <f>G9*G7</f>
        <v>150</v>
      </c>
      <c r="H10" s="45">
        <f>D10+E10+F10+G10</f>
        <v>480</v>
      </c>
      <c r="I10" s="48">
        <f>I9*I7</f>
        <v>90</v>
      </c>
      <c r="J10" s="41">
        <f>J9*J7</f>
        <v>90</v>
      </c>
      <c r="K10" s="41">
        <f>K9*K7</f>
        <v>150</v>
      </c>
      <c r="L10" s="41">
        <f>L9*L7</f>
        <v>150</v>
      </c>
      <c r="M10" s="45">
        <f>I10+J10+K10+L10</f>
        <v>480</v>
      </c>
      <c r="N10" s="48">
        <f>N9*N7</f>
        <v>150</v>
      </c>
      <c r="O10" s="41">
        <f>O9*O7</f>
        <v>180</v>
      </c>
      <c r="P10" s="41">
        <f>P9*P7</f>
        <v>210</v>
      </c>
      <c r="Q10" s="41">
        <f>Q9*Q7</f>
        <v>210</v>
      </c>
      <c r="R10" s="43">
        <f>N10+O10+P10+Q10</f>
        <v>750</v>
      </c>
      <c r="S10" s="34">
        <f>S9*S7</f>
        <v>150</v>
      </c>
      <c r="T10" s="41">
        <f>T9*T7</f>
        <v>180</v>
      </c>
      <c r="U10" s="41">
        <f>U9*U7</f>
        <v>210</v>
      </c>
      <c r="V10" s="41">
        <f>V9*V7</f>
        <v>210</v>
      </c>
      <c r="W10" s="45">
        <f>S10+T10+U10+V10</f>
        <v>750</v>
      </c>
      <c r="X10" s="48">
        <f>X9*X7</f>
        <v>150</v>
      </c>
      <c r="Y10" s="41">
        <f t="shared" ref="Y10:AA10" si="1">Y9*Y7</f>
        <v>180</v>
      </c>
      <c r="Z10" s="41">
        <f t="shared" si="1"/>
        <v>210</v>
      </c>
      <c r="AA10" s="41">
        <f t="shared" si="1"/>
        <v>240</v>
      </c>
      <c r="AB10" s="49">
        <f>X10+Y10+Z10+AA10</f>
        <v>780</v>
      </c>
      <c r="AC10" s="1" t="s">
        <v>26</v>
      </c>
      <c r="AD10" s="1" t="s">
        <v>27</v>
      </c>
      <c r="AE10" s="26" t="s">
        <v>28</v>
      </c>
    </row>
    <row r="11" spans="1:31" x14ac:dyDescent="0.25">
      <c r="A11" s="22">
        <v>6</v>
      </c>
      <c r="B11" s="22">
        <v>6</v>
      </c>
      <c r="C11" s="58" t="s">
        <v>29</v>
      </c>
      <c r="D11" s="11">
        <v>30</v>
      </c>
      <c r="E11" s="1">
        <v>30</v>
      </c>
      <c r="F11" s="1">
        <v>30</v>
      </c>
      <c r="G11" s="1">
        <v>30</v>
      </c>
      <c r="H11" s="12"/>
      <c r="I11" s="11">
        <v>30</v>
      </c>
      <c r="J11" s="1">
        <v>30</v>
      </c>
      <c r="K11" s="1">
        <v>30</v>
      </c>
      <c r="L11" s="1">
        <v>30</v>
      </c>
      <c r="M11" s="12"/>
      <c r="N11" s="11">
        <v>29</v>
      </c>
      <c r="O11" s="1">
        <v>31</v>
      </c>
      <c r="P11" s="1">
        <v>30</v>
      </c>
      <c r="Q11" s="1">
        <v>30</v>
      </c>
      <c r="R11" s="17"/>
      <c r="S11" s="2">
        <v>30</v>
      </c>
      <c r="T11" s="1">
        <v>30</v>
      </c>
      <c r="U11" s="1">
        <v>30</v>
      </c>
      <c r="V11" s="1">
        <v>30</v>
      </c>
      <c r="W11" s="12"/>
      <c r="X11" s="11">
        <v>27</v>
      </c>
      <c r="Y11" s="1">
        <v>33</v>
      </c>
      <c r="Z11" s="1">
        <v>33</v>
      </c>
      <c r="AA11" s="1">
        <v>27</v>
      </c>
      <c r="AB11" s="6"/>
      <c r="AC11" s="1">
        <f>(X11*X8+Y11*Y8+Z11*Z8+AA11*AA8)/SUM(X8:AA8)</f>
        <v>30.05</v>
      </c>
      <c r="AD11" s="1"/>
      <c r="AE11" s="25"/>
    </row>
    <row r="12" spans="1:31" x14ac:dyDescent="0.25">
      <c r="A12" s="22">
        <v>7</v>
      </c>
      <c r="B12" s="22">
        <v>7</v>
      </c>
      <c r="C12" s="58" t="s">
        <v>82</v>
      </c>
      <c r="D12" s="48">
        <f>D11*D8</f>
        <v>1080</v>
      </c>
      <c r="E12" s="41">
        <f>E11*E8</f>
        <v>1050</v>
      </c>
      <c r="F12" s="41">
        <f>F11*F8</f>
        <v>990</v>
      </c>
      <c r="G12" s="41">
        <f>G11*G8</f>
        <v>930</v>
      </c>
      <c r="H12" s="45">
        <f>D12+E12+F12+G12</f>
        <v>4050</v>
      </c>
      <c r="I12" s="48">
        <f>I11*I8</f>
        <v>1020</v>
      </c>
      <c r="J12" s="41">
        <f>J11*J8</f>
        <v>1020</v>
      </c>
      <c r="K12" s="41">
        <f>K11*K8</f>
        <v>960</v>
      </c>
      <c r="L12" s="41">
        <f>L11*L8</f>
        <v>900</v>
      </c>
      <c r="M12" s="45">
        <f>I12+J12+K12+L12</f>
        <v>3900</v>
      </c>
      <c r="N12" s="48">
        <f>N11*N8</f>
        <v>928</v>
      </c>
      <c r="O12" s="41">
        <f>O11*O8</f>
        <v>961</v>
      </c>
      <c r="P12" s="41">
        <f>P11*P8</f>
        <v>900</v>
      </c>
      <c r="Q12" s="41">
        <f>Q11*Q8</f>
        <v>840</v>
      </c>
      <c r="R12" s="43">
        <f>N12+O12+P12+Q12</f>
        <v>3629</v>
      </c>
      <c r="S12" s="34">
        <f>S11*S8</f>
        <v>960</v>
      </c>
      <c r="T12" s="41">
        <f>T11*T8</f>
        <v>930</v>
      </c>
      <c r="U12" s="41">
        <f>U11*U8</f>
        <v>900</v>
      </c>
      <c r="V12" s="41">
        <f>V11*V8</f>
        <v>840</v>
      </c>
      <c r="W12" s="45">
        <f>S12+T12+U12+V12</f>
        <v>3630</v>
      </c>
      <c r="X12" s="48">
        <f>X11*X8</f>
        <v>864</v>
      </c>
      <c r="Y12" s="41">
        <f t="shared" ref="Y12:AA12" si="2">Y11*Y8</f>
        <v>1023</v>
      </c>
      <c r="Z12" s="41">
        <f t="shared" si="2"/>
        <v>990</v>
      </c>
      <c r="AA12" s="41">
        <f t="shared" si="2"/>
        <v>729</v>
      </c>
      <c r="AB12" s="49">
        <f>X12+Y12+Z12+AA12</f>
        <v>3606</v>
      </c>
      <c r="AC12" s="1" t="s">
        <v>30</v>
      </c>
      <c r="AD12" s="1"/>
      <c r="AE12" s="25"/>
    </row>
    <row r="13" spans="1:31" x14ac:dyDescent="0.25">
      <c r="A13" s="22">
        <v>8</v>
      </c>
      <c r="B13" s="22">
        <v>8</v>
      </c>
      <c r="C13" s="58" t="s">
        <v>31</v>
      </c>
      <c r="D13" s="48">
        <f>D12+D10</f>
        <v>1170</v>
      </c>
      <c r="E13" s="41">
        <f>E12+E10</f>
        <v>1140</v>
      </c>
      <c r="F13" s="41">
        <f>F12+F10</f>
        <v>1140</v>
      </c>
      <c r="G13" s="41">
        <f>G12+G10</f>
        <v>1080</v>
      </c>
      <c r="H13" s="45">
        <f>D13+E13+F13+G13</f>
        <v>4530</v>
      </c>
      <c r="I13" s="48">
        <f>I12+I10</f>
        <v>1110</v>
      </c>
      <c r="J13" s="41">
        <f>J12+J10</f>
        <v>1110</v>
      </c>
      <c r="K13" s="41">
        <f>K12+K10</f>
        <v>1110</v>
      </c>
      <c r="L13" s="41">
        <f>L12+L10</f>
        <v>1050</v>
      </c>
      <c r="M13" s="45">
        <f>I13+J13+K13+L13</f>
        <v>4380</v>
      </c>
      <c r="N13" s="48">
        <f>N12+N10</f>
        <v>1078</v>
      </c>
      <c r="O13" s="41">
        <f>O12+O10</f>
        <v>1141</v>
      </c>
      <c r="P13" s="41">
        <f>P12+P10</f>
        <v>1110</v>
      </c>
      <c r="Q13" s="41">
        <f>Q12+Q10</f>
        <v>1050</v>
      </c>
      <c r="R13" s="43">
        <f>N13+O13+P13+Q13</f>
        <v>4379</v>
      </c>
      <c r="S13" s="34">
        <f>S12+S10</f>
        <v>1110</v>
      </c>
      <c r="T13" s="41">
        <f>T12+T10</f>
        <v>1110</v>
      </c>
      <c r="U13" s="41">
        <f>U12+U10</f>
        <v>1110</v>
      </c>
      <c r="V13" s="41">
        <f>V12+V10</f>
        <v>1050</v>
      </c>
      <c r="W13" s="45">
        <f>S13+T13+U13+V13</f>
        <v>4380</v>
      </c>
      <c r="X13" s="48">
        <f>X12+X10</f>
        <v>1014</v>
      </c>
      <c r="Y13" s="41">
        <f t="shared" ref="Y13:AA13" si="3">Y12+Y10</f>
        <v>1203</v>
      </c>
      <c r="Z13" s="41">
        <f t="shared" si="3"/>
        <v>1200</v>
      </c>
      <c r="AA13" s="41">
        <f t="shared" si="3"/>
        <v>969</v>
      </c>
      <c r="AB13" s="49">
        <f>X13+Y13+Z13+AA13</f>
        <v>4386</v>
      </c>
      <c r="AC13" s="1">
        <f>AB13/AB6</f>
        <v>30.041095890410958</v>
      </c>
      <c r="AD13" s="1"/>
      <c r="AE13" s="25"/>
    </row>
    <row r="14" spans="1:31" x14ac:dyDescent="0.25">
      <c r="A14" s="22">
        <v>9</v>
      </c>
      <c r="B14" s="22">
        <v>9</v>
      </c>
      <c r="C14" s="58" t="s">
        <v>64</v>
      </c>
      <c r="D14" s="11">
        <v>6</v>
      </c>
      <c r="E14" s="1">
        <v>5</v>
      </c>
      <c r="F14" s="1">
        <v>6</v>
      </c>
      <c r="G14" s="1">
        <v>6</v>
      </c>
      <c r="H14" s="12"/>
      <c r="I14" s="11">
        <v>6</v>
      </c>
      <c r="J14" s="1">
        <v>5</v>
      </c>
      <c r="K14" s="1">
        <v>6</v>
      </c>
      <c r="L14" s="1">
        <v>6</v>
      </c>
      <c r="M14" s="12"/>
      <c r="N14" s="11">
        <v>4</v>
      </c>
      <c r="O14" s="1">
        <v>4</v>
      </c>
      <c r="P14" s="1">
        <v>4</v>
      </c>
      <c r="Q14" s="1">
        <v>3</v>
      </c>
      <c r="R14" s="17"/>
      <c r="S14" s="2">
        <v>4</v>
      </c>
      <c r="T14" s="1">
        <v>4</v>
      </c>
      <c r="U14" s="1">
        <v>5</v>
      </c>
      <c r="V14" s="1">
        <v>5</v>
      </c>
      <c r="W14" s="12"/>
      <c r="X14" s="11">
        <v>6</v>
      </c>
      <c r="Y14" s="1">
        <v>6</v>
      </c>
      <c r="Z14" s="1">
        <v>6</v>
      </c>
      <c r="AA14" s="1">
        <v>6</v>
      </c>
      <c r="AB14" s="6"/>
      <c r="AC14" s="1"/>
      <c r="AD14" s="1"/>
      <c r="AE14" s="25"/>
    </row>
    <row r="15" spans="1:31" x14ac:dyDescent="0.25">
      <c r="A15" s="22">
        <v>11</v>
      </c>
      <c r="B15" s="22">
        <v>10</v>
      </c>
      <c r="C15" s="58" t="s">
        <v>83</v>
      </c>
      <c r="D15" s="48">
        <f>D14*D8</f>
        <v>216</v>
      </c>
      <c r="E15" s="41">
        <f>E14*E8</f>
        <v>175</v>
      </c>
      <c r="F15" s="41">
        <f>F14*F8</f>
        <v>198</v>
      </c>
      <c r="G15" s="41">
        <f>G14*G8</f>
        <v>186</v>
      </c>
      <c r="H15" s="45">
        <f>D15+E15+F15+G15</f>
        <v>775</v>
      </c>
      <c r="I15" s="48">
        <f>I14*I8</f>
        <v>204</v>
      </c>
      <c r="J15" s="41">
        <f>J14*J8</f>
        <v>170</v>
      </c>
      <c r="K15" s="41">
        <f>K14*K8</f>
        <v>192</v>
      </c>
      <c r="L15" s="41">
        <f>L14*L8</f>
        <v>180</v>
      </c>
      <c r="M15" s="45">
        <f>I15+J15+K15+L15</f>
        <v>746</v>
      </c>
      <c r="N15" s="48">
        <f>N14*N8</f>
        <v>128</v>
      </c>
      <c r="O15" s="41">
        <f>O14*O8</f>
        <v>124</v>
      </c>
      <c r="P15" s="41">
        <f>P14*P8</f>
        <v>120</v>
      </c>
      <c r="Q15" s="41">
        <f>Q14*Q8</f>
        <v>84</v>
      </c>
      <c r="R15" s="43">
        <f>N15+O15+P15+Q15</f>
        <v>456</v>
      </c>
      <c r="S15" s="34">
        <f>S14*S8</f>
        <v>128</v>
      </c>
      <c r="T15" s="41">
        <f>T14*T8</f>
        <v>124</v>
      </c>
      <c r="U15" s="41">
        <f>U14*U8</f>
        <v>150</v>
      </c>
      <c r="V15" s="41">
        <f>V14*V8</f>
        <v>140</v>
      </c>
      <c r="W15" s="45">
        <f>S15+T15+U15+V15</f>
        <v>542</v>
      </c>
      <c r="X15" s="48">
        <f>X14*X8</f>
        <v>192</v>
      </c>
      <c r="Y15" s="41">
        <f>Y14*Y8</f>
        <v>186</v>
      </c>
      <c r="Z15" s="41">
        <f>Z14*Z8</f>
        <v>180</v>
      </c>
      <c r="AA15" s="41">
        <f>AA14*AA8</f>
        <v>162</v>
      </c>
      <c r="AB15" s="49">
        <f>X15+Y15+Z15+AA15</f>
        <v>720</v>
      </c>
      <c r="AC15" s="1"/>
      <c r="AD15" s="1"/>
      <c r="AE15" s="25"/>
    </row>
    <row r="16" spans="1:31" x14ac:dyDescent="0.25">
      <c r="A16" s="22">
        <v>12</v>
      </c>
      <c r="B16" s="22">
        <v>11</v>
      </c>
      <c r="C16" s="58" t="s">
        <v>32</v>
      </c>
      <c r="D16" s="11">
        <v>3</v>
      </c>
      <c r="E16" s="1">
        <v>5</v>
      </c>
      <c r="F16" s="1">
        <v>5</v>
      </c>
      <c r="G16" s="1">
        <v>5</v>
      </c>
      <c r="H16" s="12"/>
      <c r="I16" s="11">
        <v>3</v>
      </c>
      <c r="J16" s="1">
        <v>5</v>
      </c>
      <c r="K16" s="1">
        <v>5</v>
      </c>
      <c r="L16" s="1">
        <v>5</v>
      </c>
      <c r="M16" s="12"/>
      <c r="N16" s="11">
        <v>6</v>
      </c>
      <c r="O16" s="1">
        <v>7</v>
      </c>
      <c r="P16" s="1">
        <v>9</v>
      </c>
      <c r="Q16" s="1">
        <v>9</v>
      </c>
      <c r="R16" s="17"/>
      <c r="S16" s="2">
        <v>6</v>
      </c>
      <c r="T16" s="1">
        <v>7</v>
      </c>
      <c r="U16" s="1">
        <v>7</v>
      </c>
      <c r="V16" s="1">
        <v>8</v>
      </c>
      <c r="W16" s="12"/>
      <c r="X16" s="11">
        <v>4</v>
      </c>
      <c r="Y16" s="1">
        <v>5</v>
      </c>
      <c r="Z16" s="1">
        <v>6</v>
      </c>
      <c r="AA16" s="1">
        <v>4</v>
      </c>
      <c r="AB16" s="6"/>
      <c r="AC16" s="1"/>
      <c r="AD16" s="1"/>
      <c r="AE16" s="25"/>
    </row>
    <row r="17" spans="1:31" ht="13.5" customHeight="1" x14ac:dyDescent="0.25">
      <c r="A17" s="22">
        <v>13</v>
      </c>
      <c r="B17" s="22">
        <v>12</v>
      </c>
      <c r="C17" s="58" t="s">
        <v>33</v>
      </c>
      <c r="D17" s="48">
        <f>D16*D8</f>
        <v>108</v>
      </c>
      <c r="E17" s="41">
        <f>E16*E8</f>
        <v>175</v>
      </c>
      <c r="F17" s="41">
        <f>F16*F8</f>
        <v>165</v>
      </c>
      <c r="G17" s="41">
        <f>G16*G8</f>
        <v>155</v>
      </c>
      <c r="H17" s="45">
        <f>D17+E17+F17+G17</f>
        <v>603</v>
      </c>
      <c r="I17" s="48">
        <f>I16*I8</f>
        <v>102</v>
      </c>
      <c r="J17" s="41">
        <f>J16*J8</f>
        <v>170</v>
      </c>
      <c r="K17" s="41">
        <f>K16*K8</f>
        <v>160</v>
      </c>
      <c r="L17" s="41">
        <f>L16*L8</f>
        <v>150</v>
      </c>
      <c r="M17" s="45">
        <f>I17+J17+K17+L17</f>
        <v>582</v>
      </c>
      <c r="N17" s="48">
        <f>N16*N8</f>
        <v>192</v>
      </c>
      <c r="O17" s="41">
        <f>O16*O8</f>
        <v>217</v>
      </c>
      <c r="P17" s="41">
        <f>P16*P8</f>
        <v>270</v>
      </c>
      <c r="Q17" s="41">
        <f>Q16*Q8</f>
        <v>252</v>
      </c>
      <c r="R17" s="43">
        <f>N17+O17+P17+Q17</f>
        <v>931</v>
      </c>
      <c r="S17" s="34">
        <f>S16*S8</f>
        <v>192</v>
      </c>
      <c r="T17" s="41">
        <f>T16*T8</f>
        <v>217</v>
      </c>
      <c r="U17" s="41">
        <f>U16*U8</f>
        <v>210</v>
      </c>
      <c r="V17" s="41">
        <f>V16*V8</f>
        <v>224</v>
      </c>
      <c r="W17" s="45">
        <f>S17+T17+U17+V17</f>
        <v>843</v>
      </c>
      <c r="X17" s="48">
        <f>X16*X8</f>
        <v>128</v>
      </c>
      <c r="Y17" s="41">
        <f>Y16*Y8</f>
        <v>155</v>
      </c>
      <c r="Z17" s="41">
        <f>Z16*Z8</f>
        <v>180</v>
      </c>
      <c r="AA17" s="41">
        <f>AA16*AA8</f>
        <v>108</v>
      </c>
      <c r="AB17" s="49">
        <f>X17+Y17+Z17+AA17</f>
        <v>571</v>
      </c>
      <c r="AC17" s="27" t="s">
        <v>34</v>
      </c>
      <c r="AD17" s="1"/>
      <c r="AE17" s="25"/>
    </row>
    <row r="18" spans="1:31" x14ac:dyDescent="0.25">
      <c r="A18" s="22">
        <v>14</v>
      </c>
      <c r="B18" s="22">
        <v>13</v>
      </c>
      <c r="C18" s="58" t="s">
        <v>56</v>
      </c>
      <c r="D18" s="48">
        <f t="shared" ref="D18:AB18" si="4">D17+D10</f>
        <v>198</v>
      </c>
      <c r="E18" s="41">
        <f t="shared" si="4"/>
        <v>265</v>
      </c>
      <c r="F18" s="41">
        <f t="shared" si="4"/>
        <v>315</v>
      </c>
      <c r="G18" s="41">
        <f t="shared" si="4"/>
        <v>305</v>
      </c>
      <c r="H18" s="45">
        <f t="shared" si="4"/>
        <v>1083</v>
      </c>
      <c r="I18" s="48">
        <f t="shared" ref="I18:M18" si="5">I17+I10</f>
        <v>192</v>
      </c>
      <c r="J18" s="41">
        <f t="shared" si="5"/>
        <v>260</v>
      </c>
      <c r="K18" s="41">
        <f t="shared" si="5"/>
        <v>310</v>
      </c>
      <c r="L18" s="41">
        <f t="shared" si="5"/>
        <v>300</v>
      </c>
      <c r="M18" s="45">
        <f t="shared" si="5"/>
        <v>1062</v>
      </c>
      <c r="N18" s="48">
        <f t="shared" si="4"/>
        <v>342</v>
      </c>
      <c r="O18" s="41">
        <f t="shared" si="4"/>
        <v>397</v>
      </c>
      <c r="P18" s="41">
        <f t="shared" si="4"/>
        <v>480</v>
      </c>
      <c r="Q18" s="41">
        <f t="shared" si="4"/>
        <v>462</v>
      </c>
      <c r="R18" s="43">
        <f t="shared" si="4"/>
        <v>1681</v>
      </c>
      <c r="S18" s="34">
        <f t="shared" si="4"/>
        <v>342</v>
      </c>
      <c r="T18" s="41">
        <f t="shared" si="4"/>
        <v>397</v>
      </c>
      <c r="U18" s="41">
        <f t="shared" si="4"/>
        <v>420</v>
      </c>
      <c r="V18" s="41">
        <f t="shared" si="4"/>
        <v>434</v>
      </c>
      <c r="W18" s="45">
        <f t="shared" si="4"/>
        <v>1593</v>
      </c>
      <c r="X18" s="48">
        <f t="shared" si="4"/>
        <v>278</v>
      </c>
      <c r="Y18" s="41">
        <f t="shared" si="4"/>
        <v>335</v>
      </c>
      <c r="Z18" s="41">
        <f t="shared" si="4"/>
        <v>390</v>
      </c>
      <c r="AA18" s="41">
        <f t="shared" si="4"/>
        <v>348</v>
      </c>
      <c r="AB18" s="49">
        <f t="shared" si="4"/>
        <v>1351</v>
      </c>
      <c r="AC18" s="27"/>
      <c r="AD18" s="1"/>
      <c r="AE18" s="25"/>
    </row>
    <row r="19" spans="1:31" x14ac:dyDescent="0.25">
      <c r="A19" s="22">
        <v>15</v>
      </c>
      <c r="B19" s="22">
        <v>14</v>
      </c>
      <c r="C19" s="58" t="s">
        <v>87</v>
      </c>
      <c r="D19" s="48">
        <f>D16+D14</f>
        <v>9</v>
      </c>
      <c r="E19" s="41">
        <f>E16+E14</f>
        <v>10</v>
      </c>
      <c r="F19" s="41">
        <f>F16+F14</f>
        <v>11</v>
      </c>
      <c r="G19" s="41">
        <f>G16+G14</f>
        <v>11</v>
      </c>
      <c r="H19" s="12"/>
      <c r="I19" s="48">
        <f>I16+I14</f>
        <v>9</v>
      </c>
      <c r="J19" s="41">
        <f>J16+J14</f>
        <v>10</v>
      </c>
      <c r="K19" s="41">
        <f>K16+K14</f>
        <v>11</v>
      </c>
      <c r="L19" s="41">
        <f>L16+L14</f>
        <v>11</v>
      </c>
      <c r="M19" s="12"/>
      <c r="N19" s="48">
        <f>N16+N14</f>
        <v>10</v>
      </c>
      <c r="O19" s="41">
        <f>O16+O14</f>
        <v>11</v>
      </c>
      <c r="P19" s="41">
        <f>P16+P14</f>
        <v>13</v>
      </c>
      <c r="Q19" s="41">
        <f>Q16+Q14</f>
        <v>12</v>
      </c>
      <c r="R19" s="17"/>
      <c r="S19" s="34">
        <f>S16+S14</f>
        <v>10</v>
      </c>
      <c r="T19" s="41">
        <f>T16+T14</f>
        <v>11</v>
      </c>
      <c r="U19" s="41">
        <f>U16+U14</f>
        <v>12</v>
      </c>
      <c r="V19" s="41">
        <f>V16+V14</f>
        <v>13</v>
      </c>
      <c r="W19" s="12"/>
      <c r="X19" s="48">
        <f>X16+X14</f>
        <v>10</v>
      </c>
      <c r="Y19" s="41">
        <f>Y16+Y14</f>
        <v>11</v>
      </c>
      <c r="Z19" s="41">
        <f>Z14+Z16</f>
        <v>12</v>
      </c>
      <c r="AA19" s="41">
        <f>AA16+AA14</f>
        <v>10</v>
      </c>
      <c r="AB19" s="6"/>
      <c r="AC19" s="27"/>
      <c r="AD19" s="1"/>
      <c r="AE19" s="25"/>
    </row>
    <row r="20" spans="1:31" x14ac:dyDescent="0.25">
      <c r="A20" s="22">
        <v>16</v>
      </c>
      <c r="B20" s="22">
        <v>15</v>
      </c>
      <c r="C20" s="58" t="s">
        <v>86</v>
      </c>
      <c r="D20" s="48">
        <f>D19*D8</f>
        <v>324</v>
      </c>
      <c r="E20" s="41">
        <f>E19*E8</f>
        <v>350</v>
      </c>
      <c r="F20" s="41">
        <f>F19*F8</f>
        <v>363</v>
      </c>
      <c r="G20" s="41">
        <f>G19*G8</f>
        <v>341</v>
      </c>
      <c r="H20" s="45">
        <f>D20+E20+F20+G20</f>
        <v>1378</v>
      </c>
      <c r="I20" s="48">
        <f>I19*I8</f>
        <v>306</v>
      </c>
      <c r="J20" s="41">
        <f>J19*J8</f>
        <v>340</v>
      </c>
      <c r="K20" s="41">
        <f>K19*K8</f>
        <v>352</v>
      </c>
      <c r="L20" s="41">
        <f>L19*L8</f>
        <v>330</v>
      </c>
      <c r="M20" s="45">
        <f>I20+J20+K20+L20</f>
        <v>1328</v>
      </c>
      <c r="N20" s="48">
        <f>N19*N8</f>
        <v>320</v>
      </c>
      <c r="O20" s="41">
        <f>O19*O8</f>
        <v>341</v>
      </c>
      <c r="P20" s="41">
        <f>P19*P8</f>
        <v>390</v>
      </c>
      <c r="Q20" s="41">
        <f>Q19*Q8</f>
        <v>336</v>
      </c>
      <c r="R20" s="43">
        <f>N20+O20+P20+Q20</f>
        <v>1387</v>
      </c>
      <c r="S20" s="34">
        <f>S19*S8</f>
        <v>320</v>
      </c>
      <c r="T20" s="41">
        <f>T19*T8</f>
        <v>341</v>
      </c>
      <c r="U20" s="41">
        <f>U19*U8</f>
        <v>360</v>
      </c>
      <c r="V20" s="41">
        <f>V19*V8</f>
        <v>364</v>
      </c>
      <c r="W20" s="45">
        <f>S20+T20+U20+V20</f>
        <v>1385</v>
      </c>
      <c r="X20" s="48">
        <f>X19*X8</f>
        <v>320</v>
      </c>
      <c r="Y20" s="41">
        <f>Y19*Y8</f>
        <v>341</v>
      </c>
      <c r="Z20" s="41">
        <f>Z19*Z8</f>
        <v>360</v>
      </c>
      <c r="AA20" s="41">
        <f>AA19*AA8</f>
        <v>270</v>
      </c>
      <c r="AB20" s="49">
        <f>X20+Y20+Z20+AA20</f>
        <v>1291</v>
      </c>
      <c r="AC20" s="27" t="s">
        <v>35</v>
      </c>
      <c r="AD20" s="1"/>
      <c r="AE20" s="25"/>
    </row>
    <row r="21" spans="1:31" x14ac:dyDescent="0.25">
      <c r="A21" s="22">
        <v>17</v>
      </c>
      <c r="B21" s="22">
        <v>16</v>
      </c>
      <c r="C21" s="58" t="s">
        <v>85</v>
      </c>
      <c r="D21" s="48">
        <f>D20+D10</f>
        <v>414</v>
      </c>
      <c r="E21" s="41">
        <f>E20+E10</f>
        <v>440</v>
      </c>
      <c r="F21" s="41">
        <f>F20+F10</f>
        <v>513</v>
      </c>
      <c r="G21" s="41">
        <f>G20+G10</f>
        <v>491</v>
      </c>
      <c r="H21" s="45">
        <f t="shared" ref="H21" si="6">D21+E21+F21+G21</f>
        <v>1858</v>
      </c>
      <c r="I21" s="48">
        <f>I20+I10</f>
        <v>396</v>
      </c>
      <c r="J21" s="41">
        <f>J20+J10</f>
        <v>430</v>
      </c>
      <c r="K21" s="41">
        <f>K20+K10</f>
        <v>502</v>
      </c>
      <c r="L21" s="41">
        <f>L20+L10</f>
        <v>480</v>
      </c>
      <c r="M21" s="45">
        <f t="shared" ref="M21" si="7">I21+J21+K21+L21</f>
        <v>1808</v>
      </c>
      <c r="N21" s="48">
        <f>N20+N10</f>
        <v>470</v>
      </c>
      <c r="O21" s="41">
        <f>O20+O10</f>
        <v>521</v>
      </c>
      <c r="P21" s="41">
        <f>P20+P10</f>
        <v>600</v>
      </c>
      <c r="Q21" s="41">
        <f>Q20+Q10</f>
        <v>546</v>
      </c>
      <c r="R21" s="43">
        <f t="shared" ref="R21:R22" si="8">N21+O21+P21+Q21</f>
        <v>2137</v>
      </c>
      <c r="S21" s="34">
        <f>S20+S10</f>
        <v>470</v>
      </c>
      <c r="T21" s="41">
        <f>T20+T10</f>
        <v>521</v>
      </c>
      <c r="U21" s="41">
        <f>U20+U10</f>
        <v>570</v>
      </c>
      <c r="V21" s="41">
        <f>V20+V10</f>
        <v>574</v>
      </c>
      <c r="W21" s="45">
        <f t="shared" ref="W21:W22" si="9">S21+T21+U21+V21</f>
        <v>2135</v>
      </c>
      <c r="X21" s="48">
        <f>X20+X10</f>
        <v>470</v>
      </c>
      <c r="Y21" s="41">
        <f>Y20+Y10</f>
        <v>521</v>
      </c>
      <c r="Z21" s="41">
        <f>Z20+Z10</f>
        <v>570</v>
      </c>
      <c r="AA21" s="41">
        <f>AA20+AA10</f>
        <v>510</v>
      </c>
      <c r="AB21" s="49">
        <f t="shared" ref="AB21:AB22" si="10">X21+Y21+Z21+AA21</f>
        <v>2071</v>
      </c>
      <c r="AC21" s="27"/>
      <c r="AD21" s="1"/>
      <c r="AE21" s="25"/>
    </row>
    <row r="22" spans="1:31" x14ac:dyDescent="0.25">
      <c r="A22" s="22">
        <v>18</v>
      </c>
      <c r="B22" s="22">
        <v>17</v>
      </c>
      <c r="C22" s="58" t="s">
        <v>36</v>
      </c>
      <c r="D22" s="48">
        <f>D23*D8</f>
        <v>756</v>
      </c>
      <c r="E22" s="41">
        <f>E23*E8</f>
        <v>700</v>
      </c>
      <c r="F22" s="41">
        <f>F23*F8</f>
        <v>627</v>
      </c>
      <c r="G22" s="41">
        <f>G23*G8</f>
        <v>589</v>
      </c>
      <c r="H22" s="45">
        <f>D22+E22+F22+G22</f>
        <v>2672</v>
      </c>
      <c r="I22" s="48">
        <f>I23*I8</f>
        <v>714</v>
      </c>
      <c r="J22" s="41">
        <f>J23*J8</f>
        <v>680</v>
      </c>
      <c r="K22" s="41">
        <f>K23*K8</f>
        <v>608</v>
      </c>
      <c r="L22" s="41">
        <f>L23*L8</f>
        <v>570</v>
      </c>
      <c r="M22" s="45">
        <f>I22+J22+K22+L22</f>
        <v>2572</v>
      </c>
      <c r="N22" s="48">
        <f>N23*N8</f>
        <v>608</v>
      </c>
      <c r="O22" s="41">
        <f>O23*O8</f>
        <v>620</v>
      </c>
      <c r="P22" s="41">
        <f>P23*P8</f>
        <v>510</v>
      </c>
      <c r="Q22" s="41">
        <f>Q23*Q8</f>
        <v>504</v>
      </c>
      <c r="R22" s="43">
        <f t="shared" si="8"/>
        <v>2242</v>
      </c>
      <c r="S22" s="34">
        <f>S23*S8</f>
        <v>640</v>
      </c>
      <c r="T22" s="41">
        <f>T23*T8</f>
        <v>589</v>
      </c>
      <c r="U22" s="41">
        <f>U23*U8</f>
        <v>540</v>
      </c>
      <c r="V22" s="41">
        <f>V23*V8</f>
        <v>476</v>
      </c>
      <c r="W22" s="45">
        <f t="shared" si="9"/>
        <v>2245</v>
      </c>
      <c r="X22" s="48">
        <f>X23*X8</f>
        <v>544</v>
      </c>
      <c r="Y22" s="41">
        <f>Y23*Y8</f>
        <v>682</v>
      </c>
      <c r="Z22" s="41">
        <f>Z23*Z8</f>
        <v>630</v>
      </c>
      <c r="AA22" s="41">
        <f>AA23*AA8</f>
        <v>459</v>
      </c>
      <c r="AB22" s="49">
        <f t="shared" si="10"/>
        <v>2315</v>
      </c>
      <c r="AC22" s="27"/>
      <c r="AD22" s="1"/>
      <c r="AE22" s="25"/>
    </row>
    <row r="23" spans="1:31" x14ac:dyDescent="0.25">
      <c r="A23" s="22">
        <v>19</v>
      </c>
      <c r="B23" s="22">
        <v>18</v>
      </c>
      <c r="C23" s="58" t="s">
        <v>66</v>
      </c>
      <c r="D23" s="11">
        <v>21</v>
      </c>
      <c r="E23" s="1">
        <v>20</v>
      </c>
      <c r="F23" s="1">
        <v>19</v>
      </c>
      <c r="G23" s="1">
        <v>19</v>
      </c>
      <c r="H23" s="12"/>
      <c r="I23" s="11">
        <v>21</v>
      </c>
      <c r="J23" s="1">
        <v>20</v>
      </c>
      <c r="K23" s="1">
        <v>19</v>
      </c>
      <c r="L23" s="1">
        <v>19</v>
      </c>
      <c r="M23" s="12"/>
      <c r="N23" s="11">
        <v>19</v>
      </c>
      <c r="O23" s="1">
        <v>20</v>
      </c>
      <c r="P23" s="1">
        <v>17</v>
      </c>
      <c r="Q23" s="1">
        <v>18</v>
      </c>
      <c r="R23" s="17"/>
      <c r="S23" s="2">
        <v>20</v>
      </c>
      <c r="T23" s="1">
        <v>19</v>
      </c>
      <c r="U23" s="1">
        <v>18</v>
      </c>
      <c r="V23" s="1">
        <v>17</v>
      </c>
      <c r="W23" s="12"/>
      <c r="X23" s="11">
        <v>17</v>
      </c>
      <c r="Y23" s="1">
        <v>22</v>
      </c>
      <c r="Z23" s="1">
        <v>21</v>
      </c>
      <c r="AA23" s="1">
        <v>17</v>
      </c>
      <c r="AB23" s="6"/>
      <c r="AC23" s="27"/>
      <c r="AD23" s="1"/>
      <c r="AE23" s="25"/>
    </row>
    <row r="24" spans="1:31" x14ac:dyDescent="0.25">
      <c r="A24" s="22">
        <v>20</v>
      </c>
      <c r="B24" s="22">
        <v>19</v>
      </c>
      <c r="C24" s="58" t="s">
        <v>54</v>
      </c>
      <c r="D24" s="11">
        <v>2</v>
      </c>
      <c r="E24" s="1">
        <v>1</v>
      </c>
      <c r="F24" s="1">
        <v>2</v>
      </c>
      <c r="G24" s="1">
        <v>2</v>
      </c>
      <c r="H24" s="12"/>
      <c r="I24" s="11">
        <v>2</v>
      </c>
      <c r="J24" s="1">
        <v>1</v>
      </c>
      <c r="K24" s="1">
        <v>2</v>
      </c>
      <c r="L24" s="1">
        <v>2</v>
      </c>
      <c r="M24" s="12"/>
      <c r="N24" s="11">
        <v>3</v>
      </c>
      <c r="O24" s="1">
        <v>4</v>
      </c>
      <c r="P24" s="1">
        <v>3</v>
      </c>
      <c r="Q24" s="1">
        <v>4</v>
      </c>
      <c r="R24" s="17"/>
      <c r="S24" s="86">
        <v>4.5</v>
      </c>
      <c r="T24" s="1">
        <v>4.5</v>
      </c>
      <c r="U24" s="1">
        <v>5</v>
      </c>
      <c r="V24" s="1">
        <v>5.5</v>
      </c>
      <c r="W24" s="12"/>
      <c r="X24" s="11">
        <v>5</v>
      </c>
      <c r="Y24" s="1">
        <v>8</v>
      </c>
      <c r="Z24" s="1">
        <v>8</v>
      </c>
      <c r="AA24" s="88" t="s">
        <v>92</v>
      </c>
      <c r="AB24" s="6"/>
      <c r="AC24" s="27"/>
      <c r="AD24" s="1"/>
      <c r="AE24" s="25"/>
    </row>
    <row r="25" spans="1:31" x14ac:dyDescent="0.25">
      <c r="A25" s="22">
        <v>21</v>
      </c>
      <c r="B25" s="22">
        <v>20</v>
      </c>
      <c r="C25" s="58" t="s">
        <v>89</v>
      </c>
      <c r="D25" s="67">
        <f t="shared" ref="D25:AB25" si="11">D21/D13</f>
        <v>0.35384615384615387</v>
      </c>
      <c r="E25" s="42">
        <f t="shared" si="11"/>
        <v>0.38596491228070173</v>
      </c>
      <c r="F25" s="42">
        <f t="shared" si="11"/>
        <v>0.45</v>
      </c>
      <c r="G25" s="42">
        <f t="shared" si="11"/>
        <v>0.45462962962962961</v>
      </c>
      <c r="H25" s="46">
        <f t="shared" si="11"/>
        <v>0.41015452538631347</v>
      </c>
      <c r="I25" s="67">
        <f t="shared" ref="I25:M25" si="12">I21/I13</f>
        <v>0.35675675675675678</v>
      </c>
      <c r="J25" s="42">
        <f t="shared" si="12"/>
        <v>0.38738738738738737</v>
      </c>
      <c r="K25" s="42">
        <f t="shared" si="12"/>
        <v>0.45225225225225224</v>
      </c>
      <c r="L25" s="42">
        <f t="shared" si="12"/>
        <v>0.45714285714285713</v>
      </c>
      <c r="M25" s="46">
        <f t="shared" si="12"/>
        <v>0.41278538812785387</v>
      </c>
      <c r="N25" s="67">
        <f t="shared" si="11"/>
        <v>0.4359925788497217</v>
      </c>
      <c r="O25" s="42">
        <f t="shared" si="11"/>
        <v>0.45661700262927257</v>
      </c>
      <c r="P25" s="42">
        <f t="shared" si="11"/>
        <v>0.54054054054054057</v>
      </c>
      <c r="Q25" s="42">
        <f t="shared" si="11"/>
        <v>0.52</v>
      </c>
      <c r="R25" s="44">
        <f t="shared" si="11"/>
        <v>0.48801096140671385</v>
      </c>
      <c r="S25" s="40">
        <f t="shared" si="11"/>
        <v>0.42342342342342343</v>
      </c>
      <c r="T25" s="42">
        <f t="shared" si="11"/>
        <v>0.46936936936936935</v>
      </c>
      <c r="U25" s="42">
        <f t="shared" si="11"/>
        <v>0.51351351351351349</v>
      </c>
      <c r="V25" s="42">
        <f t="shared" si="11"/>
        <v>0.54666666666666663</v>
      </c>
      <c r="W25" s="46">
        <f t="shared" si="11"/>
        <v>0.48744292237442921</v>
      </c>
      <c r="X25" s="67">
        <f t="shared" si="11"/>
        <v>0.46351084812623272</v>
      </c>
      <c r="Y25" s="42">
        <f t="shared" si="11"/>
        <v>0.43308395677472983</v>
      </c>
      <c r="Z25" s="42">
        <f t="shared" si="11"/>
        <v>0.47499999999999998</v>
      </c>
      <c r="AA25" s="42">
        <f t="shared" si="11"/>
        <v>0.52631578947368418</v>
      </c>
      <c r="AB25" s="47">
        <f t="shared" si="11"/>
        <v>0.47218422252621978</v>
      </c>
      <c r="AC25" s="27"/>
      <c r="AD25" s="1"/>
      <c r="AE25" s="25"/>
    </row>
    <row r="26" spans="1:31" x14ac:dyDescent="0.25">
      <c r="A26" s="22">
        <v>22</v>
      </c>
      <c r="B26" s="22">
        <v>21</v>
      </c>
      <c r="C26" s="58" t="s">
        <v>88</v>
      </c>
      <c r="D26" s="67">
        <f t="shared" ref="D26:AB26" si="13">D20/D13</f>
        <v>0.27692307692307694</v>
      </c>
      <c r="E26" s="42">
        <f t="shared" si="13"/>
        <v>0.30701754385964913</v>
      </c>
      <c r="F26" s="42">
        <f t="shared" si="13"/>
        <v>0.31842105263157894</v>
      </c>
      <c r="G26" s="42">
        <f t="shared" si="13"/>
        <v>0.31574074074074077</v>
      </c>
      <c r="H26" s="46">
        <f t="shared" si="13"/>
        <v>0.30419426048565124</v>
      </c>
      <c r="I26" s="67">
        <f t="shared" ref="I26:M26" si="14">I20/I13</f>
        <v>0.27567567567567569</v>
      </c>
      <c r="J26" s="42">
        <f t="shared" si="14"/>
        <v>0.30630630630630629</v>
      </c>
      <c r="K26" s="42">
        <f t="shared" si="14"/>
        <v>0.3171171171171171</v>
      </c>
      <c r="L26" s="42">
        <f t="shared" si="14"/>
        <v>0.31428571428571428</v>
      </c>
      <c r="M26" s="46">
        <f t="shared" si="14"/>
        <v>0.30319634703196346</v>
      </c>
      <c r="N26" s="67">
        <f t="shared" si="13"/>
        <v>0.29684601113172543</v>
      </c>
      <c r="O26" s="42">
        <f t="shared" si="13"/>
        <v>0.2988606485539001</v>
      </c>
      <c r="P26" s="42">
        <f t="shared" si="13"/>
        <v>0.35135135135135137</v>
      </c>
      <c r="Q26" s="42">
        <f t="shared" si="13"/>
        <v>0.32</v>
      </c>
      <c r="R26" s="44">
        <f t="shared" si="13"/>
        <v>0.31673898150262619</v>
      </c>
      <c r="S26" s="40">
        <f t="shared" si="13"/>
        <v>0.28828828828828829</v>
      </c>
      <c r="T26" s="42">
        <f t="shared" si="13"/>
        <v>0.30720720720720723</v>
      </c>
      <c r="U26" s="42">
        <f t="shared" si="13"/>
        <v>0.32432432432432434</v>
      </c>
      <c r="V26" s="42">
        <f t="shared" si="13"/>
        <v>0.34666666666666668</v>
      </c>
      <c r="W26" s="46">
        <f t="shared" si="13"/>
        <v>0.31621004566210048</v>
      </c>
      <c r="X26" s="67">
        <f t="shared" si="13"/>
        <v>0.31558185404339251</v>
      </c>
      <c r="Y26" s="42">
        <f t="shared" si="13"/>
        <v>0.28345802161263506</v>
      </c>
      <c r="Z26" s="42">
        <f t="shared" si="13"/>
        <v>0.3</v>
      </c>
      <c r="AA26" s="42">
        <f t="shared" si="13"/>
        <v>0.27863777089783281</v>
      </c>
      <c r="AB26" s="47">
        <f t="shared" si="13"/>
        <v>0.29434564523483814</v>
      </c>
      <c r="AC26" s="27"/>
      <c r="AD26" s="1"/>
      <c r="AE26" s="25"/>
    </row>
    <row r="27" spans="1:31" x14ac:dyDescent="0.25">
      <c r="A27" s="22">
        <v>23</v>
      </c>
      <c r="B27" s="22">
        <v>22</v>
      </c>
      <c r="C27" s="58" t="s">
        <v>90</v>
      </c>
      <c r="D27" s="67">
        <f>D18/D21</f>
        <v>0.47826086956521741</v>
      </c>
      <c r="E27" s="42">
        <f t="shared" ref="E27:AA27" si="15">E18/E21</f>
        <v>0.60227272727272729</v>
      </c>
      <c r="F27" s="42">
        <f t="shared" si="15"/>
        <v>0.61403508771929827</v>
      </c>
      <c r="G27" s="42">
        <f t="shared" si="15"/>
        <v>0.62118126272912422</v>
      </c>
      <c r="H27" s="46">
        <f t="shared" si="15"/>
        <v>0.58288482238966632</v>
      </c>
      <c r="I27" s="67">
        <f>I18/I21</f>
        <v>0.48484848484848486</v>
      </c>
      <c r="J27" s="42">
        <f t="shared" ref="J27:M27" si="16">J18/J21</f>
        <v>0.60465116279069764</v>
      </c>
      <c r="K27" s="42">
        <f t="shared" si="16"/>
        <v>0.61752988047808766</v>
      </c>
      <c r="L27" s="42">
        <f t="shared" si="16"/>
        <v>0.625</v>
      </c>
      <c r="M27" s="46">
        <f t="shared" si="16"/>
        <v>0.58738938053097345</v>
      </c>
      <c r="N27" s="67">
        <f t="shared" si="15"/>
        <v>0.72765957446808516</v>
      </c>
      <c r="O27" s="42">
        <f t="shared" si="15"/>
        <v>0.76199616122840697</v>
      </c>
      <c r="P27" s="42">
        <f t="shared" si="15"/>
        <v>0.8</v>
      </c>
      <c r="Q27" s="42">
        <f t="shared" si="15"/>
        <v>0.84615384615384615</v>
      </c>
      <c r="R27" s="44">
        <f t="shared" si="15"/>
        <v>0.78661675245671503</v>
      </c>
      <c r="S27" s="40">
        <f t="shared" si="15"/>
        <v>0.72765957446808516</v>
      </c>
      <c r="T27" s="42">
        <f t="shared" si="15"/>
        <v>0.76199616122840697</v>
      </c>
      <c r="U27" s="42">
        <f t="shared" si="15"/>
        <v>0.73684210526315785</v>
      </c>
      <c r="V27" s="42">
        <f t="shared" si="15"/>
        <v>0.75609756097560976</v>
      </c>
      <c r="W27" s="46">
        <f t="shared" si="15"/>
        <v>0.74613583138173301</v>
      </c>
      <c r="X27" s="67">
        <f t="shared" si="15"/>
        <v>0.59148936170212763</v>
      </c>
      <c r="Y27" s="42">
        <f t="shared" si="15"/>
        <v>0.64299424184261034</v>
      </c>
      <c r="Z27" s="42">
        <f t="shared" si="15"/>
        <v>0.68421052631578949</v>
      </c>
      <c r="AA27" s="42">
        <f t="shared" si="15"/>
        <v>0.68235294117647061</v>
      </c>
      <c r="AB27" s="47">
        <f t="shared" ref="AB27" si="17">AB18/AB21</f>
        <v>0.6523418638338967</v>
      </c>
      <c r="AC27" s="27"/>
      <c r="AD27" s="1"/>
      <c r="AE27" s="25"/>
    </row>
    <row r="28" spans="1:31" x14ac:dyDescent="0.25">
      <c r="A28" s="22">
        <v>24</v>
      </c>
      <c r="B28" s="22">
        <v>23</v>
      </c>
      <c r="C28" s="60" t="s">
        <v>37</v>
      </c>
      <c r="D28" s="36"/>
      <c r="E28" s="35"/>
      <c r="F28" s="35"/>
      <c r="G28" s="35"/>
      <c r="H28" s="5"/>
      <c r="I28" s="36"/>
      <c r="J28" s="35"/>
      <c r="K28" s="35"/>
      <c r="L28" s="35"/>
      <c r="M28" s="5"/>
      <c r="N28" s="36"/>
      <c r="O28" s="35"/>
      <c r="P28" s="35"/>
      <c r="Q28" s="35"/>
      <c r="R28" s="16"/>
      <c r="S28" s="66"/>
      <c r="T28" s="35"/>
      <c r="U28" s="35"/>
      <c r="V28" s="35"/>
      <c r="W28" s="5"/>
      <c r="X28" s="36"/>
      <c r="Y28" s="35"/>
      <c r="Z28" s="35"/>
      <c r="AA28" s="35"/>
      <c r="AB28" s="37"/>
      <c r="AC28" s="38"/>
      <c r="AD28" s="35"/>
      <c r="AE28" s="39"/>
    </row>
    <row r="29" spans="1:31" s="31" customFormat="1" x14ac:dyDescent="0.25">
      <c r="A29" s="28">
        <v>25</v>
      </c>
      <c r="B29" s="22">
        <v>24</v>
      </c>
      <c r="C29" s="60" t="s">
        <v>0</v>
      </c>
      <c r="D29" s="13">
        <v>7</v>
      </c>
      <c r="E29" s="4">
        <v>6</v>
      </c>
      <c r="F29" s="4">
        <v>7</v>
      </c>
      <c r="G29" s="4">
        <v>7</v>
      </c>
      <c r="H29" s="5"/>
      <c r="I29" s="13">
        <v>7</v>
      </c>
      <c r="J29" s="4">
        <v>6</v>
      </c>
      <c r="K29" s="4">
        <v>7</v>
      </c>
      <c r="L29" s="4">
        <v>7</v>
      </c>
      <c r="M29" s="5"/>
      <c r="N29" s="13">
        <v>7</v>
      </c>
      <c r="O29" s="4">
        <v>7</v>
      </c>
      <c r="P29" s="4">
        <v>6</v>
      </c>
      <c r="Q29" s="4">
        <v>6</v>
      </c>
      <c r="R29" s="16"/>
      <c r="S29" s="3">
        <v>6</v>
      </c>
      <c r="T29" s="4">
        <v>6</v>
      </c>
      <c r="U29" s="4">
        <v>6</v>
      </c>
      <c r="V29" s="4">
        <v>6</v>
      </c>
      <c r="W29" s="5"/>
      <c r="X29" s="13">
        <v>6</v>
      </c>
      <c r="Y29" s="4">
        <v>6</v>
      </c>
      <c r="Z29" s="4">
        <v>6</v>
      </c>
      <c r="AA29" s="4">
        <v>6</v>
      </c>
      <c r="AB29" s="37"/>
      <c r="AC29" s="50"/>
      <c r="AD29" s="4"/>
      <c r="AE29" s="51"/>
    </row>
    <row r="30" spans="1:31" x14ac:dyDescent="0.25">
      <c r="A30" s="22">
        <v>26</v>
      </c>
      <c r="B30" s="22">
        <v>25</v>
      </c>
      <c r="C30" s="58" t="s">
        <v>55</v>
      </c>
      <c r="D30" s="11">
        <v>0</v>
      </c>
      <c r="E30" s="1">
        <v>0</v>
      </c>
      <c r="F30" s="1">
        <v>1</v>
      </c>
      <c r="G30" s="1">
        <v>1</v>
      </c>
      <c r="H30" s="12"/>
      <c r="I30" s="11">
        <v>0</v>
      </c>
      <c r="J30" s="1">
        <v>0</v>
      </c>
      <c r="K30" s="1">
        <v>1</v>
      </c>
      <c r="L30" s="1">
        <v>1</v>
      </c>
      <c r="M30" s="12"/>
      <c r="N30" s="11">
        <v>2</v>
      </c>
      <c r="O30" s="1">
        <v>2</v>
      </c>
      <c r="P30" s="1">
        <v>1</v>
      </c>
      <c r="Q30" s="1">
        <v>1</v>
      </c>
      <c r="R30" s="17"/>
      <c r="S30" s="2">
        <v>2</v>
      </c>
      <c r="T30" s="1">
        <v>2</v>
      </c>
      <c r="U30" s="1">
        <v>2</v>
      </c>
      <c r="V30" s="1">
        <v>2</v>
      </c>
      <c r="W30" s="12"/>
      <c r="X30" s="11">
        <v>3.5</v>
      </c>
      <c r="Y30" s="1">
        <v>3.5</v>
      </c>
      <c r="Z30" s="1">
        <v>3.5</v>
      </c>
      <c r="AA30" s="1">
        <v>3.5</v>
      </c>
      <c r="AB30" s="6"/>
      <c r="AC30" s="27"/>
      <c r="AD30" s="1"/>
      <c r="AE30" s="25"/>
    </row>
    <row r="31" spans="1:31" x14ac:dyDescent="0.25">
      <c r="A31" s="22">
        <v>27</v>
      </c>
      <c r="B31" s="22">
        <v>26</v>
      </c>
      <c r="C31" s="58" t="s">
        <v>38</v>
      </c>
      <c r="D31" s="48">
        <f>D29*D8</f>
        <v>252</v>
      </c>
      <c r="E31" s="41">
        <f>E29*E8</f>
        <v>210</v>
      </c>
      <c r="F31" s="41">
        <f>F29*F8</f>
        <v>231</v>
      </c>
      <c r="G31" s="41">
        <f>G29*G8</f>
        <v>217</v>
      </c>
      <c r="H31" s="45">
        <f t="shared" ref="H31" si="18">D31+E31+F31+G31</f>
        <v>910</v>
      </c>
      <c r="I31" s="48">
        <f>I29*I8</f>
        <v>238</v>
      </c>
      <c r="J31" s="41">
        <f>J29*J8</f>
        <v>204</v>
      </c>
      <c r="K31" s="41">
        <f>K29*K8</f>
        <v>224</v>
      </c>
      <c r="L31" s="41">
        <f>L29*L8</f>
        <v>210</v>
      </c>
      <c r="M31" s="45">
        <f t="shared" ref="M31" si="19">I31+J31+K31+L31</f>
        <v>876</v>
      </c>
      <c r="N31" s="48">
        <f>N29*N8</f>
        <v>224</v>
      </c>
      <c r="O31" s="41">
        <f>O29*O8</f>
        <v>217</v>
      </c>
      <c r="P31" s="41">
        <f>P29*P8</f>
        <v>180</v>
      </c>
      <c r="Q31" s="41">
        <f>Q29*Q8</f>
        <v>168</v>
      </c>
      <c r="R31" s="43">
        <f t="shared" ref="R31" si="20">N31+O31+P31+Q31</f>
        <v>789</v>
      </c>
      <c r="S31" s="34">
        <f>S29*S8</f>
        <v>192</v>
      </c>
      <c r="T31" s="41">
        <f>T29*T8</f>
        <v>186</v>
      </c>
      <c r="U31" s="41">
        <f>U29*U8</f>
        <v>180</v>
      </c>
      <c r="V31" s="41">
        <f>V29*V8</f>
        <v>168</v>
      </c>
      <c r="W31" s="45">
        <f t="shared" ref="W31" si="21">S31+T31+U31+V31</f>
        <v>726</v>
      </c>
      <c r="X31" s="48">
        <f>X29*X8</f>
        <v>192</v>
      </c>
      <c r="Y31" s="41">
        <f>Y29*Y8</f>
        <v>186</v>
      </c>
      <c r="Z31" s="41">
        <f>Z29*Z8</f>
        <v>180</v>
      </c>
      <c r="AA31" s="41">
        <f>AA29*AA8</f>
        <v>162</v>
      </c>
      <c r="AB31" s="49">
        <f>SUM(X31:AA31)</f>
        <v>720</v>
      </c>
      <c r="AC31" s="27"/>
      <c r="AD31" s="1"/>
      <c r="AE31" s="25"/>
    </row>
    <row r="32" spans="1:31" x14ac:dyDescent="0.25">
      <c r="A32" s="22">
        <v>28</v>
      </c>
      <c r="B32" s="22">
        <v>27</v>
      </c>
      <c r="C32" s="58" t="s">
        <v>39</v>
      </c>
      <c r="D32" s="67">
        <f>D29/D23</f>
        <v>0.33333333333333331</v>
      </c>
      <c r="E32" s="42">
        <f>E29/E23</f>
        <v>0.3</v>
      </c>
      <c r="F32" s="42">
        <f>F29/F23</f>
        <v>0.36842105263157893</v>
      </c>
      <c r="G32" s="42">
        <f>G29/G23</f>
        <v>0.36842105263157893</v>
      </c>
      <c r="H32" s="46">
        <f>H31/H22</f>
        <v>0.34056886227544908</v>
      </c>
      <c r="I32" s="67">
        <f>I29/I23</f>
        <v>0.33333333333333331</v>
      </c>
      <c r="J32" s="42">
        <f>J29/J23</f>
        <v>0.3</v>
      </c>
      <c r="K32" s="42">
        <f>K29/K23</f>
        <v>0.36842105263157893</v>
      </c>
      <c r="L32" s="42">
        <f>L29/L23</f>
        <v>0.36842105263157893</v>
      </c>
      <c r="M32" s="46">
        <f>M31/M22</f>
        <v>0.3405909797822706</v>
      </c>
      <c r="N32" s="67">
        <f>N29/N23</f>
        <v>0.36842105263157893</v>
      </c>
      <c r="O32" s="42">
        <f>O29/O23</f>
        <v>0.35</v>
      </c>
      <c r="P32" s="42">
        <f>P29/P23</f>
        <v>0.35294117647058826</v>
      </c>
      <c r="Q32" s="42">
        <f>Q29/Q23</f>
        <v>0.33333333333333331</v>
      </c>
      <c r="R32" s="44">
        <f>R31/R22</f>
        <v>0.3519179304192685</v>
      </c>
      <c r="S32" s="40">
        <f>S29/S23</f>
        <v>0.3</v>
      </c>
      <c r="T32" s="42">
        <f>T29/T23</f>
        <v>0.31578947368421051</v>
      </c>
      <c r="U32" s="42">
        <f>U29/U23</f>
        <v>0.33333333333333331</v>
      </c>
      <c r="V32" s="42">
        <f>V29/V23</f>
        <v>0.35294117647058826</v>
      </c>
      <c r="W32" s="46">
        <f>W31/W22</f>
        <v>0.32338530066815147</v>
      </c>
      <c r="X32" s="48">
        <f>X29/X23</f>
        <v>0.35294117647058826</v>
      </c>
      <c r="Y32" s="41">
        <f>Y29/Y23</f>
        <v>0.27272727272727271</v>
      </c>
      <c r="Z32" s="41">
        <f>Z29/Z23</f>
        <v>0.2857142857142857</v>
      </c>
      <c r="AA32" s="41">
        <f>AA29/AA23</f>
        <v>0.35294117647058826</v>
      </c>
      <c r="AB32" s="47">
        <f>AB31/AB22</f>
        <v>0.31101511879049676</v>
      </c>
      <c r="AC32" s="27"/>
      <c r="AD32" s="1"/>
      <c r="AE32" s="25"/>
    </row>
    <row r="33" spans="1:31" s="31" customFormat="1" x14ac:dyDescent="0.25">
      <c r="A33" s="22">
        <v>29</v>
      </c>
      <c r="B33" s="22">
        <v>28</v>
      </c>
      <c r="C33" s="61" t="s">
        <v>1</v>
      </c>
      <c r="D33" s="21">
        <v>3</v>
      </c>
      <c r="E33" s="20">
        <v>3</v>
      </c>
      <c r="F33" s="20">
        <v>3</v>
      </c>
      <c r="G33" s="20">
        <v>3</v>
      </c>
      <c r="H33" s="12"/>
      <c r="I33" s="21">
        <v>3</v>
      </c>
      <c r="J33" s="20">
        <v>3</v>
      </c>
      <c r="K33" s="20">
        <v>3</v>
      </c>
      <c r="L33" s="20">
        <v>3</v>
      </c>
      <c r="M33" s="12"/>
      <c r="N33" s="21">
        <v>3</v>
      </c>
      <c r="O33" s="20">
        <v>3</v>
      </c>
      <c r="P33" s="20">
        <v>3</v>
      </c>
      <c r="Q33" s="20">
        <v>3</v>
      </c>
      <c r="R33" s="17"/>
      <c r="S33" s="10">
        <v>3</v>
      </c>
      <c r="T33" s="20">
        <v>3</v>
      </c>
      <c r="U33" s="20">
        <v>3</v>
      </c>
      <c r="V33" s="20">
        <v>3</v>
      </c>
      <c r="W33" s="12"/>
      <c r="X33" s="21">
        <v>3</v>
      </c>
      <c r="Y33" s="21">
        <v>3</v>
      </c>
      <c r="Z33" s="21">
        <v>3</v>
      </c>
      <c r="AA33" s="21">
        <v>3</v>
      </c>
      <c r="AB33" s="7"/>
      <c r="AC33" s="29"/>
      <c r="AD33" s="20"/>
      <c r="AE33" s="30"/>
    </row>
    <row r="34" spans="1:31" x14ac:dyDescent="0.25">
      <c r="A34" s="22">
        <v>30</v>
      </c>
      <c r="B34" s="22">
        <v>29</v>
      </c>
      <c r="C34" s="62" t="s">
        <v>54</v>
      </c>
      <c r="D34" s="11">
        <v>0</v>
      </c>
      <c r="E34" s="1">
        <v>0</v>
      </c>
      <c r="F34" s="1">
        <v>0</v>
      </c>
      <c r="G34" s="1">
        <v>0</v>
      </c>
      <c r="H34" s="12"/>
      <c r="I34" s="11">
        <v>0</v>
      </c>
      <c r="J34" s="1">
        <v>0</v>
      </c>
      <c r="K34" s="1">
        <v>0</v>
      </c>
      <c r="L34" s="1">
        <v>0</v>
      </c>
      <c r="M34" s="12"/>
      <c r="N34" s="11">
        <v>0</v>
      </c>
      <c r="O34" s="1">
        <v>0</v>
      </c>
      <c r="P34" s="1">
        <v>0</v>
      </c>
      <c r="Q34" s="1">
        <v>0</v>
      </c>
      <c r="R34" s="17"/>
      <c r="S34" s="2">
        <v>1</v>
      </c>
      <c r="T34" s="1">
        <v>1</v>
      </c>
      <c r="U34" s="1">
        <v>1</v>
      </c>
      <c r="V34" s="1">
        <v>1</v>
      </c>
      <c r="W34" s="12"/>
      <c r="X34" s="11">
        <v>1</v>
      </c>
      <c r="Y34" s="11">
        <v>1</v>
      </c>
      <c r="Z34" s="11">
        <v>1</v>
      </c>
      <c r="AA34" s="11">
        <v>1</v>
      </c>
      <c r="AB34" s="7"/>
      <c r="AC34" s="27"/>
      <c r="AD34" s="1"/>
      <c r="AE34" s="25"/>
    </row>
    <row r="35" spans="1:31" s="31" customFormat="1" x14ac:dyDescent="0.25">
      <c r="A35" s="22">
        <v>31</v>
      </c>
      <c r="B35" s="22">
        <v>30</v>
      </c>
      <c r="C35" s="61" t="s">
        <v>2</v>
      </c>
      <c r="D35" s="21">
        <v>2</v>
      </c>
      <c r="E35" s="20">
        <v>2</v>
      </c>
      <c r="F35" s="20">
        <v>2</v>
      </c>
      <c r="G35" s="20">
        <v>2</v>
      </c>
      <c r="H35" s="12"/>
      <c r="I35" s="21">
        <v>2</v>
      </c>
      <c r="J35" s="20">
        <v>2</v>
      </c>
      <c r="K35" s="20">
        <v>2</v>
      </c>
      <c r="L35" s="20">
        <v>2</v>
      </c>
      <c r="M35" s="12"/>
      <c r="N35" s="21">
        <v>2</v>
      </c>
      <c r="O35" s="20">
        <v>2</v>
      </c>
      <c r="P35" s="87" t="s">
        <v>67</v>
      </c>
      <c r="Q35" s="87" t="s">
        <v>67</v>
      </c>
      <c r="R35" s="17"/>
      <c r="S35" s="10">
        <v>1.5</v>
      </c>
      <c r="T35" s="20">
        <v>1.5</v>
      </c>
      <c r="U35" s="20">
        <v>1.5</v>
      </c>
      <c r="V35" s="20">
        <v>1.5</v>
      </c>
      <c r="W35" s="12"/>
      <c r="X35" s="21">
        <v>2</v>
      </c>
      <c r="Y35" s="21">
        <v>2</v>
      </c>
      <c r="Z35" s="21">
        <v>2</v>
      </c>
      <c r="AA35" s="21">
        <v>2</v>
      </c>
      <c r="AB35" s="7"/>
      <c r="AC35" s="29"/>
      <c r="AD35" s="20"/>
      <c r="AE35" s="30"/>
    </row>
    <row r="36" spans="1:31" x14ac:dyDescent="0.25">
      <c r="A36" s="22">
        <v>32</v>
      </c>
      <c r="B36" s="22">
        <v>31</v>
      </c>
      <c r="C36" s="62" t="s">
        <v>54</v>
      </c>
      <c r="D36" s="11">
        <v>0</v>
      </c>
      <c r="E36" s="1">
        <v>0</v>
      </c>
      <c r="F36" s="1">
        <v>0</v>
      </c>
      <c r="G36" s="1">
        <v>0</v>
      </c>
      <c r="H36" s="12"/>
      <c r="I36" s="11">
        <v>0</v>
      </c>
      <c r="J36" s="1">
        <v>0</v>
      </c>
      <c r="K36" s="1">
        <v>0</v>
      </c>
      <c r="L36" s="1">
        <v>0</v>
      </c>
      <c r="M36" s="12"/>
      <c r="N36" s="11">
        <v>1</v>
      </c>
      <c r="O36" s="1">
        <v>1</v>
      </c>
      <c r="P36" s="88" t="s">
        <v>68</v>
      </c>
      <c r="Q36" s="88" t="s">
        <v>68</v>
      </c>
      <c r="R36" s="17"/>
      <c r="S36" s="2">
        <v>0.5</v>
      </c>
      <c r="T36" s="1">
        <v>0.5</v>
      </c>
      <c r="U36" s="1">
        <v>0.5</v>
      </c>
      <c r="V36" s="1">
        <v>0.5</v>
      </c>
      <c r="W36" s="12"/>
      <c r="X36" s="11">
        <v>1</v>
      </c>
      <c r="Y36" s="11">
        <v>1</v>
      </c>
      <c r="Z36" s="11">
        <v>1</v>
      </c>
      <c r="AA36" s="11">
        <v>1</v>
      </c>
      <c r="AB36" s="7"/>
      <c r="AC36" s="27"/>
      <c r="AD36" s="1"/>
      <c r="AE36" s="25"/>
    </row>
    <row r="37" spans="1:31" s="31" customFormat="1" x14ac:dyDescent="0.25">
      <c r="A37" s="22">
        <v>33</v>
      </c>
      <c r="B37" s="22">
        <v>32</v>
      </c>
      <c r="C37" s="61" t="s">
        <v>3</v>
      </c>
      <c r="D37" s="21">
        <v>2</v>
      </c>
      <c r="E37" s="20">
        <v>1</v>
      </c>
      <c r="F37" s="20">
        <v>2</v>
      </c>
      <c r="G37" s="20">
        <v>2</v>
      </c>
      <c r="H37" s="12"/>
      <c r="I37" s="21">
        <v>2</v>
      </c>
      <c r="J37" s="20">
        <v>1</v>
      </c>
      <c r="K37" s="20">
        <v>2</v>
      </c>
      <c r="L37" s="20">
        <v>2</v>
      </c>
      <c r="M37" s="12"/>
      <c r="N37" s="21">
        <v>2</v>
      </c>
      <c r="O37" s="20">
        <v>2</v>
      </c>
      <c r="P37" s="87" t="s">
        <v>67</v>
      </c>
      <c r="Q37" s="87" t="s">
        <v>67</v>
      </c>
      <c r="R37" s="17"/>
      <c r="S37" s="10">
        <v>1.5</v>
      </c>
      <c r="T37" s="20">
        <v>1.5</v>
      </c>
      <c r="U37" s="20">
        <v>1.5</v>
      </c>
      <c r="V37" s="20">
        <v>1.5</v>
      </c>
      <c r="W37" s="12"/>
      <c r="X37" s="21">
        <v>1</v>
      </c>
      <c r="Y37" s="21">
        <v>1</v>
      </c>
      <c r="Z37" s="21">
        <v>1</v>
      </c>
      <c r="AA37" s="21">
        <v>1</v>
      </c>
      <c r="AB37" s="7"/>
      <c r="AC37" s="29"/>
      <c r="AD37" s="20"/>
      <c r="AE37" s="30"/>
    </row>
    <row r="38" spans="1:31" x14ac:dyDescent="0.25">
      <c r="A38" s="22">
        <v>34</v>
      </c>
      <c r="B38" s="22">
        <v>33</v>
      </c>
      <c r="C38" s="62" t="s">
        <v>54</v>
      </c>
      <c r="D38" s="11">
        <v>0</v>
      </c>
      <c r="E38" s="1">
        <v>0</v>
      </c>
      <c r="F38" s="1">
        <v>1</v>
      </c>
      <c r="G38" s="1">
        <v>1</v>
      </c>
      <c r="H38" s="12"/>
      <c r="I38" s="11">
        <v>0</v>
      </c>
      <c r="J38" s="1">
        <v>0</v>
      </c>
      <c r="K38" s="1">
        <v>1</v>
      </c>
      <c r="L38" s="1">
        <v>1</v>
      </c>
      <c r="M38" s="12"/>
      <c r="N38" s="11">
        <v>1</v>
      </c>
      <c r="O38" s="1">
        <v>1</v>
      </c>
      <c r="P38" s="88" t="s">
        <v>68</v>
      </c>
      <c r="Q38" s="88" t="s">
        <v>68</v>
      </c>
      <c r="R38" s="17"/>
      <c r="S38" s="2">
        <v>0.5</v>
      </c>
      <c r="T38" s="1">
        <v>0.5</v>
      </c>
      <c r="U38" s="1">
        <v>0.5</v>
      </c>
      <c r="V38" s="1">
        <v>0.5</v>
      </c>
      <c r="W38" s="12"/>
      <c r="X38" s="11">
        <v>0.5</v>
      </c>
      <c r="Y38" s="11">
        <v>0.5</v>
      </c>
      <c r="Z38" s="11">
        <v>0.5</v>
      </c>
      <c r="AA38" s="11">
        <v>0.5</v>
      </c>
      <c r="AB38" s="7"/>
      <c r="AC38" s="27"/>
      <c r="AD38" s="1"/>
      <c r="AE38" s="25"/>
    </row>
    <row r="39" spans="1:31" s="31" customFormat="1" x14ac:dyDescent="0.25">
      <c r="A39" s="22">
        <v>35</v>
      </c>
      <c r="B39" s="22">
        <v>34</v>
      </c>
      <c r="C39" s="60" t="s">
        <v>4</v>
      </c>
      <c r="D39" s="13">
        <v>8</v>
      </c>
      <c r="E39" s="4">
        <v>7</v>
      </c>
      <c r="F39" s="4">
        <v>6</v>
      </c>
      <c r="G39" s="4">
        <v>6</v>
      </c>
      <c r="H39" s="5"/>
      <c r="I39" s="13">
        <v>8</v>
      </c>
      <c r="J39" s="4">
        <v>7</v>
      </c>
      <c r="K39" s="4">
        <v>6</v>
      </c>
      <c r="L39" s="4">
        <v>6</v>
      </c>
      <c r="M39" s="5"/>
      <c r="N39" s="13">
        <v>6</v>
      </c>
      <c r="O39" s="4">
        <v>6</v>
      </c>
      <c r="P39" s="4">
        <v>4</v>
      </c>
      <c r="Q39" s="4">
        <v>4</v>
      </c>
      <c r="R39" s="16"/>
      <c r="S39" s="3">
        <v>7</v>
      </c>
      <c r="T39" s="4">
        <v>7</v>
      </c>
      <c r="U39" s="4">
        <v>6</v>
      </c>
      <c r="V39" s="4">
        <v>6</v>
      </c>
      <c r="W39" s="5"/>
      <c r="X39" s="13">
        <v>5</v>
      </c>
      <c r="Y39" s="4">
        <v>8</v>
      </c>
      <c r="Z39" s="4">
        <v>8</v>
      </c>
      <c r="AA39" s="4">
        <v>5</v>
      </c>
      <c r="AB39" s="37"/>
      <c r="AC39" s="50"/>
      <c r="AD39" s="4"/>
      <c r="AE39" s="51"/>
    </row>
    <row r="40" spans="1:31" x14ac:dyDescent="0.25">
      <c r="A40" s="22">
        <v>36</v>
      </c>
      <c r="B40" s="22">
        <v>35</v>
      </c>
      <c r="C40" s="58" t="s">
        <v>55</v>
      </c>
      <c r="D40" s="11">
        <v>2</v>
      </c>
      <c r="E40" s="1">
        <v>1</v>
      </c>
      <c r="F40" s="1">
        <v>0</v>
      </c>
      <c r="G40" s="1">
        <v>0</v>
      </c>
      <c r="H40" s="12"/>
      <c r="I40" s="11">
        <v>2</v>
      </c>
      <c r="J40" s="1">
        <v>1</v>
      </c>
      <c r="K40" s="1">
        <v>0</v>
      </c>
      <c r="L40" s="1">
        <v>0</v>
      </c>
      <c r="M40" s="12"/>
      <c r="N40" s="11">
        <v>1</v>
      </c>
      <c r="O40" s="1">
        <v>1</v>
      </c>
      <c r="P40" s="1">
        <v>0</v>
      </c>
      <c r="Q40" s="1">
        <v>0</v>
      </c>
      <c r="R40" s="17"/>
      <c r="S40" s="2">
        <v>2</v>
      </c>
      <c r="T40" s="1">
        <v>2</v>
      </c>
      <c r="U40" s="1">
        <v>2</v>
      </c>
      <c r="V40" s="1">
        <v>2</v>
      </c>
      <c r="W40" s="12"/>
      <c r="X40" s="11">
        <v>2.5</v>
      </c>
      <c r="Y40" s="1">
        <v>3.5</v>
      </c>
      <c r="Z40" s="1">
        <v>3.5</v>
      </c>
      <c r="AA40" s="1">
        <v>1.5</v>
      </c>
      <c r="AB40" s="6"/>
      <c r="AC40" s="27"/>
      <c r="AD40" s="1"/>
      <c r="AE40" s="25"/>
    </row>
    <row r="41" spans="1:31" x14ac:dyDescent="0.25">
      <c r="A41" s="22">
        <v>37</v>
      </c>
      <c r="B41" s="22">
        <v>36</v>
      </c>
      <c r="C41" s="58" t="s">
        <v>40</v>
      </c>
      <c r="D41" s="48">
        <f>D39*D8</f>
        <v>288</v>
      </c>
      <c r="E41" s="41">
        <f>E39*E8</f>
        <v>245</v>
      </c>
      <c r="F41" s="41">
        <f>F39*F8</f>
        <v>198</v>
      </c>
      <c r="G41" s="41">
        <f>G39*G8</f>
        <v>186</v>
      </c>
      <c r="H41" s="45">
        <f t="shared" ref="H41" si="22">D41+E41+F41+G41</f>
        <v>917</v>
      </c>
      <c r="I41" s="48">
        <f>I39*I8</f>
        <v>272</v>
      </c>
      <c r="J41" s="41">
        <f>J39*J8</f>
        <v>238</v>
      </c>
      <c r="K41" s="41">
        <f>K39*K8</f>
        <v>192</v>
      </c>
      <c r="L41" s="41">
        <f>L39*L8</f>
        <v>180</v>
      </c>
      <c r="M41" s="45">
        <f t="shared" ref="M41" si="23">I41+J41+K41+L41</f>
        <v>882</v>
      </c>
      <c r="N41" s="48">
        <f>N39*N8</f>
        <v>192</v>
      </c>
      <c r="O41" s="41">
        <f>O39*O8</f>
        <v>186</v>
      </c>
      <c r="P41" s="41">
        <f>P39*P8</f>
        <v>120</v>
      </c>
      <c r="Q41" s="41">
        <f>Q39*Q8</f>
        <v>112</v>
      </c>
      <c r="R41" s="43">
        <f t="shared" ref="R41" si="24">N41+O41+P41+Q41</f>
        <v>610</v>
      </c>
      <c r="S41" s="34">
        <f>S39*S8</f>
        <v>224</v>
      </c>
      <c r="T41" s="41">
        <f>T39*T8</f>
        <v>217</v>
      </c>
      <c r="U41" s="41">
        <f>U39*U8</f>
        <v>180</v>
      </c>
      <c r="V41" s="41">
        <f>V39*V8</f>
        <v>168</v>
      </c>
      <c r="W41" s="45">
        <f t="shared" ref="W41" si="25">S41+T41+U41+V41</f>
        <v>789</v>
      </c>
      <c r="X41" s="48">
        <f>X39*X8</f>
        <v>160</v>
      </c>
      <c r="Y41" s="41">
        <f>Y39*Y8</f>
        <v>248</v>
      </c>
      <c r="Z41" s="41">
        <f>Z39*Z8</f>
        <v>240</v>
      </c>
      <c r="AA41" s="41">
        <f>AA39*AA8</f>
        <v>135</v>
      </c>
      <c r="AB41" s="49">
        <f>SUM(X41:AA41)</f>
        <v>783</v>
      </c>
      <c r="AC41" s="27"/>
      <c r="AD41" s="1"/>
      <c r="AE41" s="25"/>
    </row>
    <row r="42" spans="1:31" x14ac:dyDescent="0.25">
      <c r="A42" s="22">
        <v>38</v>
      </c>
      <c r="B42" s="22">
        <v>37</v>
      </c>
      <c r="C42" s="58" t="s">
        <v>41</v>
      </c>
      <c r="D42" s="67">
        <f t="shared" ref="D42:AB42" si="26">D41/D22</f>
        <v>0.38095238095238093</v>
      </c>
      <c r="E42" s="42">
        <f t="shared" si="26"/>
        <v>0.35</v>
      </c>
      <c r="F42" s="42">
        <f t="shared" si="26"/>
        <v>0.31578947368421051</v>
      </c>
      <c r="G42" s="42">
        <f t="shared" si="26"/>
        <v>0.31578947368421051</v>
      </c>
      <c r="H42" s="46">
        <f t="shared" si="26"/>
        <v>0.34318862275449102</v>
      </c>
      <c r="I42" s="67">
        <f t="shared" ref="I42:M42" si="27">I41/I22</f>
        <v>0.38095238095238093</v>
      </c>
      <c r="J42" s="42">
        <f t="shared" si="27"/>
        <v>0.35</v>
      </c>
      <c r="K42" s="42">
        <f t="shared" si="27"/>
        <v>0.31578947368421051</v>
      </c>
      <c r="L42" s="42">
        <f t="shared" si="27"/>
        <v>0.31578947368421051</v>
      </c>
      <c r="M42" s="46">
        <f t="shared" si="27"/>
        <v>0.34292379471228618</v>
      </c>
      <c r="N42" s="67">
        <f t="shared" si="26"/>
        <v>0.31578947368421051</v>
      </c>
      <c r="O42" s="42">
        <f t="shared" si="26"/>
        <v>0.3</v>
      </c>
      <c r="P42" s="42">
        <f t="shared" si="26"/>
        <v>0.23529411764705882</v>
      </c>
      <c r="Q42" s="42">
        <f t="shared" si="26"/>
        <v>0.22222222222222221</v>
      </c>
      <c r="R42" s="44">
        <f t="shared" si="26"/>
        <v>0.27207850133809097</v>
      </c>
      <c r="S42" s="40">
        <f t="shared" si="26"/>
        <v>0.35</v>
      </c>
      <c r="T42" s="42">
        <f t="shared" si="26"/>
        <v>0.36842105263157893</v>
      </c>
      <c r="U42" s="42">
        <f t="shared" si="26"/>
        <v>0.33333333333333331</v>
      </c>
      <c r="V42" s="42">
        <f t="shared" si="26"/>
        <v>0.35294117647058826</v>
      </c>
      <c r="W42" s="46">
        <f t="shared" si="26"/>
        <v>0.35144766146993317</v>
      </c>
      <c r="X42" s="48">
        <f t="shared" si="26"/>
        <v>0.29411764705882354</v>
      </c>
      <c r="Y42" s="41">
        <f t="shared" si="26"/>
        <v>0.36363636363636365</v>
      </c>
      <c r="Z42" s="41">
        <f t="shared" si="26"/>
        <v>0.38095238095238093</v>
      </c>
      <c r="AA42" s="41">
        <f t="shared" si="26"/>
        <v>0.29411764705882354</v>
      </c>
      <c r="AB42" s="47">
        <f t="shared" si="26"/>
        <v>0.33822894168466522</v>
      </c>
      <c r="AC42" s="27"/>
      <c r="AD42" s="1"/>
      <c r="AE42" s="25"/>
    </row>
    <row r="43" spans="1:31" s="31" customFormat="1" x14ac:dyDescent="0.25">
      <c r="A43" s="22">
        <v>39</v>
      </c>
      <c r="B43" s="22">
        <v>38</v>
      </c>
      <c r="C43" s="58" t="s">
        <v>5</v>
      </c>
      <c r="D43" s="21">
        <v>3</v>
      </c>
      <c r="E43" s="20">
        <v>3</v>
      </c>
      <c r="F43" s="20">
        <v>3</v>
      </c>
      <c r="G43" s="20">
        <v>3</v>
      </c>
      <c r="H43" s="12"/>
      <c r="I43" s="21">
        <v>3</v>
      </c>
      <c r="J43" s="20">
        <v>3</v>
      </c>
      <c r="K43" s="20">
        <v>3</v>
      </c>
      <c r="L43" s="20">
        <v>3</v>
      </c>
      <c r="M43" s="12"/>
      <c r="N43" s="21">
        <v>2</v>
      </c>
      <c r="O43" s="20">
        <v>2</v>
      </c>
      <c r="P43" s="20">
        <v>2</v>
      </c>
      <c r="Q43" s="20">
        <v>2</v>
      </c>
      <c r="R43" s="17"/>
      <c r="S43" s="10">
        <v>3</v>
      </c>
      <c r="T43" s="20">
        <v>3</v>
      </c>
      <c r="U43" s="20">
        <v>3</v>
      </c>
      <c r="V43" s="20">
        <v>3</v>
      </c>
      <c r="W43" s="12"/>
      <c r="X43" s="21">
        <v>2</v>
      </c>
      <c r="Y43" s="20">
        <v>4</v>
      </c>
      <c r="Z43" s="20">
        <v>4</v>
      </c>
      <c r="AA43" s="20">
        <v>2.5</v>
      </c>
      <c r="AB43" s="7"/>
      <c r="AC43" s="29"/>
      <c r="AD43" s="20"/>
      <c r="AE43" s="30"/>
    </row>
    <row r="44" spans="1:31" x14ac:dyDescent="0.25">
      <c r="A44" s="22">
        <v>40</v>
      </c>
      <c r="B44" s="22">
        <v>39</v>
      </c>
      <c r="C44" s="63" t="s">
        <v>54</v>
      </c>
      <c r="D44" s="11">
        <v>1</v>
      </c>
      <c r="E44" s="1">
        <v>1</v>
      </c>
      <c r="F44" s="1">
        <v>0</v>
      </c>
      <c r="G44" s="1">
        <v>0</v>
      </c>
      <c r="H44" s="12"/>
      <c r="I44" s="11">
        <v>1</v>
      </c>
      <c r="J44" s="1">
        <v>1</v>
      </c>
      <c r="K44" s="1">
        <v>0</v>
      </c>
      <c r="L44" s="1">
        <v>0</v>
      </c>
      <c r="M44" s="12"/>
      <c r="N44" s="11">
        <v>0</v>
      </c>
      <c r="O44" s="1">
        <v>0</v>
      </c>
      <c r="P44" s="1">
        <v>0</v>
      </c>
      <c r="Q44" s="1">
        <v>0</v>
      </c>
      <c r="R44" s="17"/>
      <c r="S44" s="2">
        <v>1</v>
      </c>
      <c r="T44" s="1">
        <v>1</v>
      </c>
      <c r="U44" s="1">
        <v>1</v>
      </c>
      <c r="V44" s="1">
        <v>1</v>
      </c>
      <c r="W44" s="12"/>
      <c r="X44" s="11">
        <v>1</v>
      </c>
      <c r="Y44" s="1">
        <v>2</v>
      </c>
      <c r="Z44" s="1">
        <v>2</v>
      </c>
      <c r="AA44" s="1">
        <v>0.5</v>
      </c>
      <c r="AB44" s="7"/>
      <c r="AC44" s="27"/>
      <c r="AD44" s="1"/>
      <c r="AE44" s="25"/>
    </row>
    <row r="45" spans="1:31" s="31" customFormat="1" x14ac:dyDescent="0.25">
      <c r="A45" s="22">
        <v>41</v>
      </c>
      <c r="B45" s="22">
        <v>40</v>
      </c>
      <c r="C45" s="58" t="s">
        <v>6</v>
      </c>
      <c r="D45" s="21">
        <v>2</v>
      </c>
      <c r="E45" s="20">
        <v>2</v>
      </c>
      <c r="F45" s="20">
        <v>2</v>
      </c>
      <c r="G45" s="20">
        <v>2</v>
      </c>
      <c r="H45" s="12"/>
      <c r="I45" s="21">
        <v>2</v>
      </c>
      <c r="J45" s="20">
        <v>2</v>
      </c>
      <c r="K45" s="20">
        <v>2</v>
      </c>
      <c r="L45" s="20">
        <v>2</v>
      </c>
      <c r="M45" s="12"/>
      <c r="N45" s="89" t="s">
        <v>67</v>
      </c>
      <c r="O45" s="87" t="s">
        <v>67</v>
      </c>
      <c r="P45" s="20">
        <v>1</v>
      </c>
      <c r="Q45" s="20">
        <v>1</v>
      </c>
      <c r="R45" s="17"/>
      <c r="S45" s="10">
        <v>2</v>
      </c>
      <c r="T45" s="20">
        <v>2</v>
      </c>
      <c r="U45" s="20">
        <v>2</v>
      </c>
      <c r="V45" s="20">
        <v>2</v>
      </c>
      <c r="W45" s="12"/>
      <c r="X45" s="21">
        <v>1</v>
      </c>
      <c r="Y45" s="20">
        <v>1.5</v>
      </c>
      <c r="Z45" s="20">
        <v>1.5</v>
      </c>
      <c r="AA45" s="20">
        <v>1.5</v>
      </c>
      <c r="AB45" s="7"/>
      <c r="AC45" s="29"/>
      <c r="AD45" s="20"/>
      <c r="AE45" s="30"/>
    </row>
    <row r="46" spans="1:31" x14ac:dyDescent="0.25">
      <c r="A46" s="22">
        <v>42</v>
      </c>
      <c r="B46" s="22">
        <v>41</v>
      </c>
      <c r="C46" s="63" t="s">
        <v>54</v>
      </c>
      <c r="D46" s="11">
        <v>0</v>
      </c>
      <c r="E46" s="1">
        <v>0</v>
      </c>
      <c r="F46" s="1">
        <v>0</v>
      </c>
      <c r="G46" s="1">
        <v>0</v>
      </c>
      <c r="H46" s="12"/>
      <c r="I46" s="11">
        <v>0</v>
      </c>
      <c r="J46" s="1">
        <v>0</v>
      </c>
      <c r="K46" s="1">
        <v>0</v>
      </c>
      <c r="L46" s="1">
        <v>0</v>
      </c>
      <c r="M46" s="12"/>
      <c r="N46" s="90" t="s">
        <v>68</v>
      </c>
      <c r="O46" s="88" t="s">
        <v>68</v>
      </c>
      <c r="P46" s="1">
        <v>0</v>
      </c>
      <c r="Q46" s="1">
        <v>0</v>
      </c>
      <c r="R46" s="17"/>
      <c r="S46" s="2">
        <v>1</v>
      </c>
      <c r="T46" s="1">
        <v>1</v>
      </c>
      <c r="U46" s="53">
        <v>1</v>
      </c>
      <c r="V46" s="1">
        <v>1</v>
      </c>
      <c r="W46" s="12"/>
      <c r="X46" s="11">
        <v>0.5</v>
      </c>
      <c r="Y46" s="1">
        <v>0.5</v>
      </c>
      <c r="Z46" s="1">
        <v>0.5</v>
      </c>
      <c r="AA46" s="1">
        <v>0.5</v>
      </c>
      <c r="AB46" s="7"/>
      <c r="AC46" s="27"/>
      <c r="AD46" s="1"/>
      <c r="AE46" s="25"/>
    </row>
    <row r="47" spans="1:31" s="31" customFormat="1" x14ac:dyDescent="0.25">
      <c r="A47" s="22">
        <v>43</v>
      </c>
      <c r="B47" s="22">
        <v>42</v>
      </c>
      <c r="C47" s="58" t="s">
        <v>7</v>
      </c>
      <c r="D47" s="21">
        <v>2</v>
      </c>
      <c r="E47" s="20">
        <v>1</v>
      </c>
      <c r="F47" s="20">
        <v>1</v>
      </c>
      <c r="G47" s="20">
        <v>1</v>
      </c>
      <c r="H47" s="12"/>
      <c r="I47" s="21">
        <v>2</v>
      </c>
      <c r="J47" s="20">
        <v>1</v>
      </c>
      <c r="K47" s="20">
        <v>1</v>
      </c>
      <c r="L47" s="20">
        <v>1</v>
      </c>
      <c r="M47" s="12"/>
      <c r="N47" s="89" t="s">
        <v>67</v>
      </c>
      <c r="O47" s="87" t="s">
        <v>67</v>
      </c>
      <c r="P47" s="20">
        <v>1</v>
      </c>
      <c r="Q47" s="20">
        <v>1</v>
      </c>
      <c r="R47" s="17"/>
      <c r="S47" s="10">
        <v>1</v>
      </c>
      <c r="T47" s="20">
        <v>1</v>
      </c>
      <c r="U47" s="20">
        <v>1</v>
      </c>
      <c r="V47" s="20">
        <v>1</v>
      </c>
      <c r="W47" s="12"/>
      <c r="X47" s="21">
        <v>1</v>
      </c>
      <c r="Y47" s="20">
        <v>1.5</v>
      </c>
      <c r="Z47" s="20">
        <v>1.5</v>
      </c>
      <c r="AA47" s="20">
        <v>1</v>
      </c>
      <c r="AB47" s="7"/>
      <c r="AC47" s="29"/>
      <c r="AD47" s="20"/>
      <c r="AE47" s="30"/>
    </row>
    <row r="48" spans="1:31" x14ac:dyDescent="0.25">
      <c r="A48" s="22">
        <v>44</v>
      </c>
      <c r="B48" s="22">
        <v>43</v>
      </c>
      <c r="C48" s="63" t="s">
        <v>54</v>
      </c>
      <c r="D48" s="11">
        <v>1</v>
      </c>
      <c r="E48" s="1">
        <v>0</v>
      </c>
      <c r="F48" s="1">
        <v>0</v>
      </c>
      <c r="G48" s="1">
        <v>0</v>
      </c>
      <c r="H48" s="12"/>
      <c r="I48" s="11">
        <v>1</v>
      </c>
      <c r="J48" s="1">
        <v>0</v>
      </c>
      <c r="K48" s="1">
        <v>0</v>
      </c>
      <c r="L48" s="1">
        <v>0</v>
      </c>
      <c r="M48" s="12"/>
      <c r="N48" s="90" t="s">
        <v>68</v>
      </c>
      <c r="O48" s="88" t="s">
        <v>68</v>
      </c>
      <c r="P48" s="1">
        <v>0</v>
      </c>
      <c r="Q48" s="1">
        <v>0</v>
      </c>
      <c r="R48" s="17"/>
      <c r="S48" s="2">
        <v>0</v>
      </c>
      <c r="T48" s="1">
        <v>0</v>
      </c>
      <c r="U48" s="1">
        <v>0</v>
      </c>
      <c r="V48" s="1">
        <v>0</v>
      </c>
      <c r="W48" s="12"/>
      <c r="X48" s="11">
        <v>0.5</v>
      </c>
      <c r="Y48" s="1">
        <v>0.5</v>
      </c>
      <c r="Z48" s="1">
        <v>0.5</v>
      </c>
      <c r="AA48" s="1">
        <v>0.5</v>
      </c>
      <c r="AB48" s="7"/>
      <c r="AC48" s="27"/>
      <c r="AD48" s="1"/>
      <c r="AE48" s="25"/>
    </row>
    <row r="49" spans="1:31" s="31" customFormat="1" x14ac:dyDescent="0.25">
      <c r="A49" s="22">
        <v>45</v>
      </c>
      <c r="B49" s="22">
        <v>44</v>
      </c>
      <c r="C49" s="58" t="s">
        <v>8</v>
      </c>
      <c r="D49" s="21">
        <v>1</v>
      </c>
      <c r="E49" s="20">
        <v>1</v>
      </c>
      <c r="F49" s="20">
        <v>0</v>
      </c>
      <c r="G49" s="20">
        <v>0</v>
      </c>
      <c r="H49" s="12"/>
      <c r="I49" s="21">
        <v>1</v>
      </c>
      <c r="J49" s="20">
        <v>1</v>
      </c>
      <c r="K49" s="20">
        <v>0</v>
      </c>
      <c r="L49" s="20">
        <v>0</v>
      </c>
      <c r="M49" s="12"/>
      <c r="N49" s="21">
        <v>1</v>
      </c>
      <c r="O49" s="20">
        <v>1</v>
      </c>
      <c r="P49" s="20">
        <v>0</v>
      </c>
      <c r="Q49" s="20">
        <v>0</v>
      </c>
      <c r="R49" s="17"/>
      <c r="S49" s="10">
        <v>1</v>
      </c>
      <c r="T49" s="20">
        <v>1</v>
      </c>
      <c r="U49" s="20">
        <v>0</v>
      </c>
      <c r="V49" s="20">
        <v>0</v>
      </c>
      <c r="W49" s="12"/>
      <c r="X49" s="21">
        <v>1</v>
      </c>
      <c r="Y49" s="20">
        <v>1</v>
      </c>
      <c r="Z49" s="20">
        <v>1</v>
      </c>
      <c r="AA49" s="20">
        <v>0</v>
      </c>
      <c r="AB49" s="7"/>
      <c r="AC49" s="29"/>
      <c r="AD49" s="20"/>
      <c r="AE49" s="30"/>
    </row>
    <row r="50" spans="1:31" x14ac:dyDescent="0.25">
      <c r="A50" s="22">
        <v>46</v>
      </c>
      <c r="B50" s="22">
        <v>45</v>
      </c>
      <c r="C50" s="64" t="s">
        <v>54</v>
      </c>
      <c r="D50" s="11">
        <v>0</v>
      </c>
      <c r="E50" s="1">
        <v>0</v>
      </c>
      <c r="F50" s="1">
        <v>0</v>
      </c>
      <c r="G50" s="1">
        <v>0</v>
      </c>
      <c r="H50" s="12"/>
      <c r="I50" s="11">
        <v>0</v>
      </c>
      <c r="J50" s="1">
        <v>0</v>
      </c>
      <c r="K50" s="1">
        <v>0</v>
      </c>
      <c r="L50" s="1">
        <v>0</v>
      </c>
      <c r="M50" s="12"/>
      <c r="N50" s="11">
        <v>0</v>
      </c>
      <c r="O50" s="1">
        <v>0</v>
      </c>
      <c r="P50" s="1">
        <v>0</v>
      </c>
      <c r="Q50" s="1">
        <v>0</v>
      </c>
      <c r="R50" s="17"/>
      <c r="S50" s="2">
        <v>0</v>
      </c>
      <c r="T50" s="1">
        <v>0</v>
      </c>
      <c r="U50" s="1">
        <v>0</v>
      </c>
      <c r="V50" s="1">
        <v>0</v>
      </c>
      <c r="W50" s="12"/>
      <c r="X50" s="11">
        <v>0.5</v>
      </c>
      <c r="Y50" s="1">
        <v>0.5</v>
      </c>
      <c r="Z50" s="1">
        <v>0.5</v>
      </c>
      <c r="AA50" s="1">
        <v>0</v>
      </c>
      <c r="AB50" s="7"/>
      <c r="AC50" s="27"/>
      <c r="AD50" s="1"/>
      <c r="AE50" s="25"/>
    </row>
    <row r="51" spans="1:31" s="31" customFormat="1" x14ac:dyDescent="0.25">
      <c r="A51" s="22">
        <v>47</v>
      </c>
      <c r="B51" s="22">
        <v>46</v>
      </c>
      <c r="C51" s="60" t="s">
        <v>9</v>
      </c>
      <c r="D51" s="13">
        <v>4</v>
      </c>
      <c r="E51" s="4">
        <v>4</v>
      </c>
      <c r="F51" s="4">
        <v>4</v>
      </c>
      <c r="G51" s="4">
        <v>4</v>
      </c>
      <c r="H51" s="5"/>
      <c r="I51" s="13">
        <v>4</v>
      </c>
      <c r="J51" s="4">
        <v>4</v>
      </c>
      <c r="K51" s="4">
        <v>4</v>
      </c>
      <c r="L51" s="4">
        <v>4</v>
      </c>
      <c r="M51" s="5"/>
      <c r="N51" s="13">
        <v>4</v>
      </c>
      <c r="O51" s="4">
        <v>5</v>
      </c>
      <c r="P51" s="4">
        <v>4</v>
      </c>
      <c r="Q51" s="4">
        <v>5</v>
      </c>
      <c r="R51" s="16"/>
      <c r="S51" s="3">
        <v>4.5</v>
      </c>
      <c r="T51" s="4">
        <v>3.5</v>
      </c>
      <c r="U51" s="4">
        <v>2.5</v>
      </c>
      <c r="V51" s="4">
        <v>2.5</v>
      </c>
      <c r="W51" s="5"/>
      <c r="X51" s="13">
        <v>2</v>
      </c>
      <c r="Y51" s="4">
        <v>3</v>
      </c>
      <c r="Z51" s="4">
        <v>3</v>
      </c>
      <c r="AA51" s="4">
        <v>3</v>
      </c>
      <c r="AB51" s="37"/>
      <c r="AC51" s="50"/>
      <c r="AD51" s="4"/>
      <c r="AE51" s="51"/>
    </row>
    <row r="52" spans="1:31" x14ac:dyDescent="0.25">
      <c r="A52" s="22">
        <v>48</v>
      </c>
      <c r="B52" s="22">
        <v>47</v>
      </c>
      <c r="C52" s="58" t="s">
        <v>54</v>
      </c>
      <c r="D52" s="11">
        <v>0</v>
      </c>
      <c r="E52" s="1">
        <v>0</v>
      </c>
      <c r="F52" s="1">
        <v>0</v>
      </c>
      <c r="G52" s="1">
        <v>0</v>
      </c>
      <c r="H52" s="12"/>
      <c r="I52" s="11">
        <v>0</v>
      </c>
      <c r="J52" s="1">
        <v>0</v>
      </c>
      <c r="K52" s="1">
        <v>0</v>
      </c>
      <c r="L52" s="1">
        <v>0</v>
      </c>
      <c r="M52" s="12"/>
      <c r="N52" s="11">
        <v>0</v>
      </c>
      <c r="O52" s="1">
        <v>1</v>
      </c>
      <c r="P52" s="1">
        <v>0</v>
      </c>
      <c r="Q52" s="1">
        <v>1</v>
      </c>
      <c r="R52" s="17"/>
      <c r="S52" s="2">
        <v>0</v>
      </c>
      <c r="T52" s="1">
        <v>0</v>
      </c>
      <c r="U52" s="1">
        <v>0</v>
      </c>
      <c r="V52" s="1">
        <v>0</v>
      </c>
      <c r="W52" s="12"/>
      <c r="X52" s="11">
        <v>0</v>
      </c>
      <c r="Y52" s="1">
        <v>1</v>
      </c>
      <c r="Z52" s="1">
        <v>1</v>
      </c>
      <c r="AA52" s="1">
        <v>1</v>
      </c>
      <c r="AB52" s="6"/>
      <c r="AC52" s="27"/>
      <c r="AD52" s="1"/>
      <c r="AE52" s="25"/>
    </row>
    <row r="53" spans="1:31" x14ac:dyDescent="0.25">
      <c r="A53" s="22">
        <v>49</v>
      </c>
      <c r="B53" s="22">
        <v>48</v>
      </c>
      <c r="C53" s="58" t="s">
        <v>42</v>
      </c>
      <c r="D53" s="48">
        <f>D51*D8</f>
        <v>144</v>
      </c>
      <c r="E53" s="41">
        <f>E51*E8</f>
        <v>140</v>
      </c>
      <c r="F53" s="41">
        <f>F51*F8</f>
        <v>132</v>
      </c>
      <c r="G53" s="41">
        <f>G51*G8</f>
        <v>124</v>
      </c>
      <c r="H53" s="45">
        <f t="shared" ref="H53" si="28">D53+E53+F53+G53</f>
        <v>540</v>
      </c>
      <c r="I53" s="48">
        <f>I51*I8</f>
        <v>136</v>
      </c>
      <c r="J53" s="41">
        <f>J51*J8</f>
        <v>136</v>
      </c>
      <c r="K53" s="41">
        <f>K51*K8</f>
        <v>128</v>
      </c>
      <c r="L53" s="41">
        <f>L51*L8</f>
        <v>120</v>
      </c>
      <c r="M53" s="45">
        <f t="shared" ref="M53" si="29">I53+J53+K53+L53</f>
        <v>520</v>
      </c>
      <c r="N53" s="48">
        <f>N51*N8</f>
        <v>128</v>
      </c>
      <c r="O53" s="41">
        <f>O51*O8</f>
        <v>155</v>
      </c>
      <c r="P53" s="41">
        <f>P51*P8</f>
        <v>120</v>
      </c>
      <c r="Q53" s="41">
        <f>Q51*Q8</f>
        <v>140</v>
      </c>
      <c r="R53" s="43">
        <f t="shared" ref="R53" si="30">N53+O53+P53+Q53</f>
        <v>543</v>
      </c>
      <c r="S53" s="34">
        <f>S51*S8</f>
        <v>144</v>
      </c>
      <c r="T53" s="41">
        <f>T51*T8</f>
        <v>108.5</v>
      </c>
      <c r="U53" s="41">
        <f>U51*U8</f>
        <v>75</v>
      </c>
      <c r="V53" s="41">
        <f>V51*V8</f>
        <v>70</v>
      </c>
      <c r="W53" s="45">
        <f t="shared" ref="W53" si="31">S53+T53+U53+V53</f>
        <v>397.5</v>
      </c>
      <c r="X53" s="48">
        <f>X51*X8</f>
        <v>64</v>
      </c>
      <c r="Y53" s="41">
        <f>Y51*Y8</f>
        <v>93</v>
      </c>
      <c r="Z53" s="41">
        <f>Z51*Z8</f>
        <v>90</v>
      </c>
      <c r="AA53" s="41">
        <f>AA51*AA8</f>
        <v>81</v>
      </c>
      <c r="AB53" s="49">
        <f>SUM(X53:AA53)</f>
        <v>328</v>
      </c>
      <c r="AC53" s="27"/>
      <c r="AD53" s="1"/>
      <c r="AE53" s="25"/>
    </row>
    <row r="54" spans="1:31" x14ac:dyDescent="0.25">
      <c r="A54" s="22">
        <v>50</v>
      </c>
      <c r="B54" s="22">
        <v>49</v>
      </c>
      <c r="C54" s="58" t="s">
        <v>43</v>
      </c>
      <c r="D54" s="67">
        <f>D51/D23</f>
        <v>0.19047619047619047</v>
      </c>
      <c r="E54" s="42">
        <f>E51/E23</f>
        <v>0.2</v>
      </c>
      <c r="F54" s="42">
        <f>F51/F23</f>
        <v>0.21052631578947367</v>
      </c>
      <c r="G54" s="42">
        <f>G51/G23</f>
        <v>0.21052631578947367</v>
      </c>
      <c r="H54" s="46">
        <f>H53/H22</f>
        <v>0.20209580838323354</v>
      </c>
      <c r="I54" s="67">
        <f>I51/I23</f>
        <v>0.19047619047619047</v>
      </c>
      <c r="J54" s="42">
        <f>J51/J23</f>
        <v>0.2</v>
      </c>
      <c r="K54" s="42">
        <f>K51/K23</f>
        <v>0.21052631578947367</v>
      </c>
      <c r="L54" s="42">
        <f>L51/L23</f>
        <v>0.21052631578947367</v>
      </c>
      <c r="M54" s="46">
        <f>M53/M22</f>
        <v>0.20217729393468117</v>
      </c>
      <c r="N54" s="67">
        <f>N51/N23</f>
        <v>0.21052631578947367</v>
      </c>
      <c r="O54" s="42">
        <f>O51/O23</f>
        <v>0.25</v>
      </c>
      <c r="P54" s="42">
        <f>P51/P23</f>
        <v>0.23529411764705882</v>
      </c>
      <c r="Q54" s="42">
        <f>Q51/Q23</f>
        <v>0.27777777777777779</v>
      </c>
      <c r="R54" s="44">
        <f>R53/R22</f>
        <v>0.24219446922390722</v>
      </c>
      <c r="S54" s="40">
        <f>S51/S23</f>
        <v>0.22500000000000001</v>
      </c>
      <c r="T54" s="42">
        <f>T51/T23</f>
        <v>0.18421052631578946</v>
      </c>
      <c r="U54" s="42">
        <f>U51/U23</f>
        <v>0.1388888888888889</v>
      </c>
      <c r="V54" s="42">
        <f>V51/V23</f>
        <v>0.14705882352941177</v>
      </c>
      <c r="W54" s="46">
        <f>W53/W22</f>
        <v>0.17706013363028952</v>
      </c>
      <c r="X54" s="48">
        <f>X51/X23</f>
        <v>0.11764705882352941</v>
      </c>
      <c r="Y54" s="41">
        <f>Y51/Y23</f>
        <v>0.13636363636363635</v>
      </c>
      <c r="Z54" s="41">
        <f>Z51/Z23</f>
        <v>0.14285714285714285</v>
      </c>
      <c r="AA54" s="41">
        <f>AA51/AA23</f>
        <v>0.17647058823529413</v>
      </c>
      <c r="AB54" s="47">
        <f>AB53/AB22</f>
        <v>0.14168466522678186</v>
      </c>
      <c r="AC54" s="27"/>
      <c r="AD54" s="1"/>
      <c r="AE54" s="25"/>
    </row>
    <row r="55" spans="1:31" s="31" customFormat="1" x14ac:dyDescent="0.25">
      <c r="A55" s="22">
        <v>51</v>
      </c>
      <c r="B55" s="22">
        <v>50</v>
      </c>
      <c r="C55" s="61" t="s">
        <v>10</v>
      </c>
      <c r="D55" s="21">
        <v>1</v>
      </c>
      <c r="E55" s="20">
        <v>1</v>
      </c>
      <c r="F55" s="20">
        <v>1</v>
      </c>
      <c r="G55" s="20">
        <v>1</v>
      </c>
      <c r="H55" s="12"/>
      <c r="I55" s="21">
        <v>1</v>
      </c>
      <c r="J55" s="20">
        <v>1</v>
      </c>
      <c r="K55" s="20">
        <v>1</v>
      </c>
      <c r="L55" s="20">
        <v>1</v>
      </c>
      <c r="M55" s="12"/>
      <c r="N55" s="21">
        <v>1</v>
      </c>
      <c r="O55" s="20">
        <v>1</v>
      </c>
      <c r="P55" s="20">
        <v>1</v>
      </c>
      <c r="Q55" s="20">
        <v>1</v>
      </c>
      <c r="R55" s="17"/>
      <c r="S55" s="10">
        <v>1</v>
      </c>
      <c r="T55" s="20">
        <v>1</v>
      </c>
      <c r="U55" s="20">
        <v>0.5</v>
      </c>
      <c r="V55" s="20">
        <v>0.5</v>
      </c>
      <c r="W55" s="12"/>
      <c r="X55" s="21">
        <v>0.5</v>
      </c>
      <c r="Y55" s="20">
        <v>0.5</v>
      </c>
      <c r="Z55" s="20">
        <v>0.5</v>
      </c>
      <c r="AA55" s="20">
        <v>0.5</v>
      </c>
      <c r="AB55" s="6"/>
      <c r="AC55" s="29"/>
      <c r="AD55" s="20"/>
      <c r="AE55" s="30"/>
    </row>
    <row r="56" spans="1:31" x14ac:dyDescent="0.25">
      <c r="A56" s="22">
        <v>52</v>
      </c>
      <c r="B56" s="22">
        <v>51</v>
      </c>
      <c r="C56" s="63" t="s">
        <v>54</v>
      </c>
      <c r="D56" s="11">
        <v>0</v>
      </c>
      <c r="E56" s="1">
        <v>0</v>
      </c>
      <c r="F56" s="1">
        <v>0</v>
      </c>
      <c r="G56" s="1">
        <v>0</v>
      </c>
      <c r="H56" s="12"/>
      <c r="I56" s="11">
        <v>0</v>
      </c>
      <c r="J56" s="1">
        <v>0</v>
      </c>
      <c r="K56" s="1">
        <v>0</v>
      </c>
      <c r="L56" s="1">
        <v>0</v>
      </c>
      <c r="M56" s="12"/>
      <c r="N56" s="11">
        <v>0</v>
      </c>
      <c r="O56" s="1">
        <v>0</v>
      </c>
      <c r="P56" s="1">
        <v>0</v>
      </c>
      <c r="Q56" s="1">
        <v>0</v>
      </c>
      <c r="R56" s="17"/>
      <c r="S56" s="2">
        <v>0</v>
      </c>
      <c r="T56" s="1">
        <v>0</v>
      </c>
      <c r="U56" s="1">
        <v>0</v>
      </c>
      <c r="V56" s="1">
        <v>0</v>
      </c>
      <c r="W56" s="12"/>
      <c r="X56" s="11">
        <v>0</v>
      </c>
      <c r="Y56" s="1">
        <v>0</v>
      </c>
      <c r="Z56" s="1">
        <v>0</v>
      </c>
      <c r="AA56" s="1">
        <v>0</v>
      </c>
      <c r="AB56" s="6"/>
      <c r="AC56" s="27"/>
      <c r="AD56" s="1"/>
      <c r="AE56" s="25"/>
    </row>
    <row r="57" spans="1:31" s="31" customFormat="1" x14ac:dyDescent="0.25">
      <c r="A57" s="22">
        <v>53</v>
      </c>
      <c r="B57" s="22">
        <v>52</v>
      </c>
      <c r="C57" s="61" t="s">
        <v>11</v>
      </c>
      <c r="D57" s="21">
        <v>1</v>
      </c>
      <c r="E57" s="20">
        <v>1</v>
      </c>
      <c r="F57" s="20">
        <v>1</v>
      </c>
      <c r="G57" s="20">
        <v>1</v>
      </c>
      <c r="H57" s="12"/>
      <c r="I57" s="21">
        <v>1</v>
      </c>
      <c r="J57" s="20">
        <v>1</v>
      </c>
      <c r="K57" s="20">
        <v>1</v>
      </c>
      <c r="L57" s="20">
        <v>1</v>
      </c>
      <c r="M57" s="12"/>
      <c r="N57" s="21">
        <v>1</v>
      </c>
      <c r="O57" s="20">
        <v>1</v>
      </c>
      <c r="P57" s="20">
        <v>1</v>
      </c>
      <c r="Q57" s="20">
        <v>1</v>
      </c>
      <c r="R57" s="17"/>
      <c r="S57" s="10">
        <v>1</v>
      </c>
      <c r="T57" s="20">
        <v>1</v>
      </c>
      <c r="U57" s="20">
        <v>0.5</v>
      </c>
      <c r="V57" s="20">
        <v>0.5</v>
      </c>
      <c r="W57" s="12"/>
      <c r="X57" s="21">
        <v>0.5</v>
      </c>
      <c r="Y57" s="20">
        <v>0.5</v>
      </c>
      <c r="Z57" s="20">
        <v>0.5</v>
      </c>
      <c r="AA57" s="20">
        <v>0.5</v>
      </c>
      <c r="AB57" s="6"/>
      <c r="AC57" s="29"/>
      <c r="AD57" s="20"/>
      <c r="AE57" s="30"/>
    </row>
    <row r="58" spans="1:31" x14ac:dyDescent="0.25">
      <c r="A58" s="22">
        <v>54</v>
      </c>
      <c r="B58" s="22">
        <v>53</v>
      </c>
      <c r="C58" s="63" t="s">
        <v>54</v>
      </c>
      <c r="D58" s="11">
        <v>0</v>
      </c>
      <c r="E58" s="1">
        <v>0</v>
      </c>
      <c r="F58" s="1">
        <v>0</v>
      </c>
      <c r="G58" s="1">
        <v>0</v>
      </c>
      <c r="H58" s="12"/>
      <c r="I58" s="11">
        <v>0</v>
      </c>
      <c r="J58" s="1">
        <v>0</v>
      </c>
      <c r="K58" s="1">
        <v>0</v>
      </c>
      <c r="L58" s="1">
        <v>0</v>
      </c>
      <c r="M58" s="12"/>
      <c r="N58" s="11">
        <v>0</v>
      </c>
      <c r="O58" s="1">
        <v>0</v>
      </c>
      <c r="P58" s="1">
        <v>0</v>
      </c>
      <c r="Q58" s="1">
        <v>0</v>
      </c>
      <c r="R58" s="17"/>
      <c r="S58" s="2">
        <v>0</v>
      </c>
      <c r="T58" s="1">
        <v>0</v>
      </c>
      <c r="U58" s="1">
        <v>0</v>
      </c>
      <c r="V58" s="1">
        <v>0</v>
      </c>
      <c r="W58" s="12"/>
      <c r="X58" s="11">
        <v>0</v>
      </c>
      <c r="Y58" s="1">
        <v>0</v>
      </c>
      <c r="Z58" s="1">
        <v>0</v>
      </c>
      <c r="AA58" s="1">
        <v>0</v>
      </c>
      <c r="AB58" s="6"/>
      <c r="AC58" s="27"/>
      <c r="AD58" s="1"/>
      <c r="AE58" s="25"/>
    </row>
    <row r="59" spans="1:31" s="31" customFormat="1" x14ac:dyDescent="0.25">
      <c r="A59" s="22">
        <v>55</v>
      </c>
      <c r="B59" s="22">
        <v>54</v>
      </c>
      <c r="C59" s="61" t="s">
        <v>58</v>
      </c>
      <c r="D59" s="21">
        <v>1</v>
      </c>
      <c r="E59" s="20">
        <v>1</v>
      </c>
      <c r="F59" s="20">
        <v>1</v>
      </c>
      <c r="G59" s="20">
        <v>1</v>
      </c>
      <c r="H59" s="12"/>
      <c r="I59" s="21">
        <v>1</v>
      </c>
      <c r="J59" s="20">
        <v>1</v>
      </c>
      <c r="K59" s="20">
        <v>1</v>
      </c>
      <c r="L59" s="20">
        <v>1</v>
      </c>
      <c r="M59" s="12"/>
      <c r="N59" s="21">
        <v>1</v>
      </c>
      <c r="O59" s="20">
        <v>1</v>
      </c>
      <c r="P59" s="20">
        <v>1</v>
      </c>
      <c r="Q59" s="20">
        <v>1</v>
      </c>
      <c r="R59" s="17"/>
      <c r="S59" s="10">
        <v>1</v>
      </c>
      <c r="T59" s="20">
        <v>1</v>
      </c>
      <c r="U59" s="20">
        <v>1</v>
      </c>
      <c r="V59" s="20">
        <v>1</v>
      </c>
      <c r="W59" s="12"/>
      <c r="X59" s="21">
        <v>0.5</v>
      </c>
      <c r="Y59" s="20">
        <v>0.5</v>
      </c>
      <c r="Z59" s="20">
        <v>0.5</v>
      </c>
      <c r="AA59" s="20">
        <v>0.5</v>
      </c>
      <c r="AB59" s="6"/>
      <c r="AC59" s="29"/>
      <c r="AD59" s="20"/>
      <c r="AE59" s="30"/>
    </row>
    <row r="60" spans="1:31" x14ac:dyDescent="0.25">
      <c r="A60" s="22">
        <v>56</v>
      </c>
      <c r="B60" s="22">
        <v>55</v>
      </c>
      <c r="C60" s="63" t="s">
        <v>54</v>
      </c>
      <c r="D60" s="11">
        <v>0</v>
      </c>
      <c r="E60" s="1">
        <v>0</v>
      </c>
      <c r="F60" s="1">
        <v>0</v>
      </c>
      <c r="G60" s="1">
        <v>0</v>
      </c>
      <c r="H60" s="12"/>
      <c r="I60" s="11">
        <v>0</v>
      </c>
      <c r="J60" s="1">
        <v>0</v>
      </c>
      <c r="K60" s="1">
        <v>0</v>
      </c>
      <c r="L60" s="1">
        <v>0</v>
      </c>
      <c r="M60" s="12"/>
      <c r="N60" s="11">
        <v>0</v>
      </c>
      <c r="O60" s="1">
        <v>0</v>
      </c>
      <c r="P60" s="1">
        <v>0</v>
      </c>
      <c r="Q60" s="1">
        <v>0</v>
      </c>
      <c r="R60" s="17"/>
      <c r="S60" s="2">
        <v>0</v>
      </c>
      <c r="T60" s="1">
        <v>0</v>
      </c>
      <c r="U60" s="1">
        <v>0</v>
      </c>
      <c r="V60" s="1">
        <v>0</v>
      </c>
      <c r="W60" s="12"/>
      <c r="X60" s="11">
        <v>0</v>
      </c>
      <c r="Y60" s="1">
        <v>0</v>
      </c>
      <c r="Z60" s="1">
        <v>0</v>
      </c>
      <c r="AA60" s="1">
        <v>0</v>
      </c>
      <c r="AB60" s="6"/>
      <c r="AC60" s="27"/>
      <c r="AD60" s="1"/>
      <c r="AE60" s="25"/>
    </row>
    <row r="61" spans="1:31" s="31" customFormat="1" x14ac:dyDescent="0.25">
      <c r="A61" s="22">
        <v>57</v>
      </c>
      <c r="B61" s="22">
        <v>56</v>
      </c>
      <c r="C61" s="61" t="s">
        <v>12</v>
      </c>
      <c r="D61" s="21">
        <v>1</v>
      </c>
      <c r="E61" s="20">
        <v>1</v>
      </c>
      <c r="F61" s="20">
        <v>1</v>
      </c>
      <c r="G61" s="20">
        <v>1</v>
      </c>
      <c r="H61" s="12"/>
      <c r="I61" s="21">
        <v>1</v>
      </c>
      <c r="J61" s="20">
        <v>1</v>
      </c>
      <c r="K61" s="20">
        <v>1</v>
      </c>
      <c r="L61" s="20">
        <v>1</v>
      </c>
      <c r="M61" s="12"/>
      <c r="N61" s="21">
        <v>1</v>
      </c>
      <c r="O61" s="20">
        <v>1</v>
      </c>
      <c r="P61" s="20">
        <v>1</v>
      </c>
      <c r="Q61" s="20">
        <v>1</v>
      </c>
      <c r="R61" s="17"/>
      <c r="S61" s="10">
        <v>0.5</v>
      </c>
      <c r="T61" s="20">
        <v>0.5</v>
      </c>
      <c r="U61" s="20">
        <v>0.5</v>
      </c>
      <c r="V61" s="20">
        <v>0.5</v>
      </c>
      <c r="W61" s="12"/>
      <c r="X61" s="21">
        <v>0.5</v>
      </c>
      <c r="Y61" s="20">
        <v>0.5</v>
      </c>
      <c r="Z61" s="20">
        <v>0.5</v>
      </c>
      <c r="AA61" s="20">
        <v>0.5</v>
      </c>
      <c r="AB61" s="6"/>
      <c r="AC61" s="29"/>
      <c r="AD61" s="20"/>
      <c r="AE61" s="30"/>
    </row>
    <row r="62" spans="1:31" x14ac:dyDescent="0.25">
      <c r="A62" s="22">
        <v>58</v>
      </c>
      <c r="B62" s="22">
        <v>57</v>
      </c>
      <c r="C62" s="63" t="s">
        <v>54</v>
      </c>
      <c r="D62" s="11">
        <v>0</v>
      </c>
      <c r="E62" s="1">
        <v>0</v>
      </c>
      <c r="F62" s="1">
        <v>0</v>
      </c>
      <c r="G62" s="1">
        <v>0</v>
      </c>
      <c r="H62" s="12"/>
      <c r="I62" s="11">
        <v>0</v>
      </c>
      <c r="J62" s="1">
        <v>0</v>
      </c>
      <c r="K62" s="1">
        <v>0</v>
      </c>
      <c r="L62" s="1">
        <v>0</v>
      </c>
      <c r="M62" s="12"/>
      <c r="N62" s="11">
        <v>0</v>
      </c>
      <c r="O62" s="1">
        <v>0</v>
      </c>
      <c r="P62" s="1">
        <v>0</v>
      </c>
      <c r="Q62" s="1">
        <v>0</v>
      </c>
      <c r="R62" s="17"/>
      <c r="S62" s="2">
        <v>0</v>
      </c>
      <c r="T62" s="1">
        <v>0</v>
      </c>
      <c r="U62" s="1">
        <v>0</v>
      </c>
      <c r="V62" s="1">
        <v>0</v>
      </c>
      <c r="W62" s="12"/>
      <c r="X62" s="11">
        <v>0</v>
      </c>
      <c r="Y62" s="1">
        <v>0</v>
      </c>
      <c r="Z62" s="1">
        <v>0</v>
      </c>
      <c r="AA62" s="1">
        <v>0</v>
      </c>
      <c r="AB62" s="6"/>
      <c r="AC62" s="27"/>
      <c r="AD62" s="1"/>
      <c r="AE62" s="25"/>
    </row>
    <row r="63" spans="1:31" s="31" customFormat="1" x14ac:dyDescent="0.25">
      <c r="A63" s="22">
        <v>80</v>
      </c>
      <c r="B63" s="22">
        <v>58</v>
      </c>
      <c r="C63" s="61" t="s">
        <v>18</v>
      </c>
      <c r="D63" s="21">
        <v>0</v>
      </c>
      <c r="E63" s="20">
        <v>1</v>
      </c>
      <c r="F63" s="20">
        <v>0</v>
      </c>
      <c r="G63" s="20">
        <v>0</v>
      </c>
      <c r="H63" s="12"/>
      <c r="I63" s="21">
        <v>0</v>
      </c>
      <c r="J63" s="20">
        <v>1</v>
      </c>
      <c r="K63" s="20">
        <v>0</v>
      </c>
      <c r="L63" s="20">
        <v>0</v>
      </c>
      <c r="M63" s="12"/>
      <c r="N63" s="21">
        <v>0</v>
      </c>
      <c r="O63" s="20">
        <v>1</v>
      </c>
      <c r="P63" s="20">
        <v>0</v>
      </c>
      <c r="Q63" s="20">
        <v>1</v>
      </c>
      <c r="R63" s="17"/>
      <c r="S63" s="10">
        <v>1</v>
      </c>
      <c r="T63" s="20">
        <v>0</v>
      </c>
      <c r="U63" s="20">
        <v>0</v>
      </c>
      <c r="V63" s="20">
        <v>0</v>
      </c>
      <c r="W63" s="12"/>
      <c r="X63" s="21">
        <v>0</v>
      </c>
      <c r="Y63" s="20">
        <v>0</v>
      </c>
      <c r="Z63" s="20">
        <v>0</v>
      </c>
      <c r="AA63" s="20">
        <v>1</v>
      </c>
      <c r="AB63" s="6"/>
      <c r="AC63" s="29"/>
      <c r="AD63" s="20"/>
      <c r="AE63" s="30"/>
    </row>
    <row r="64" spans="1:31" x14ac:dyDescent="0.25">
      <c r="A64" s="22">
        <v>81</v>
      </c>
      <c r="B64" s="22">
        <v>59</v>
      </c>
      <c r="C64" s="62" t="s">
        <v>54</v>
      </c>
      <c r="D64" s="11">
        <v>0</v>
      </c>
      <c r="E64" s="1">
        <v>0</v>
      </c>
      <c r="F64" s="1">
        <v>0</v>
      </c>
      <c r="G64" s="1">
        <v>0</v>
      </c>
      <c r="H64" s="12"/>
      <c r="I64" s="11">
        <v>0</v>
      </c>
      <c r="J64" s="1">
        <v>0</v>
      </c>
      <c r="K64" s="1">
        <v>0</v>
      </c>
      <c r="L64" s="1">
        <v>0</v>
      </c>
      <c r="M64" s="12"/>
      <c r="N64" s="11">
        <v>0</v>
      </c>
      <c r="O64" s="1">
        <v>1</v>
      </c>
      <c r="P64" s="1">
        <v>0</v>
      </c>
      <c r="Q64" s="1">
        <v>1</v>
      </c>
      <c r="R64" s="17"/>
      <c r="S64" s="2">
        <v>0</v>
      </c>
      <c r="T64" s="1">
        <v>0</v>
      </c>
      <c r="U64" s="1">
        <v>0</v>
      </c>
      <c r="V64" s="1">
        <v>0</v>
      </c>
      <c r="W64" s="12"/>
      <c r="X64" s="11">
        <v>0</v>
      </c>
      <c r="Y64" s="1">
        <v>1</v>
      </c>
      <c r="Z64" s="1">
        <v>1</v>
      </c>
      <c r="AA64" s="1">
        <v>1</v>
      </c>
      <c r="AB64" s="6"/>
      <c r="AC64" s="27"/>
      <c r="AD64" s="1"/>
      <c r="AE64" s="25"/>
    </row>
    <row r="65" spans="1:31" s="31" customFormat="1" x14ac:dyDescent="0.25">
      <c r="A65" s="22">
        <v>59</v>
      </c>
      <c r="B65" s="22">
        <v>60</v>
      </c>
      <c r="C65" s="85" t="s">
        <v>44</v>
      </c>
      <c r="D65" s="13">
        <v>0</v>
      </c>
      <c r="E65" s="4">
        <v>0</v>
      </c>
      <c r="F65" s="4">
        <v>0</v>
      </c>
      <c r="G65" s="4">
        <v>0</v>
      </c>
      <c r="H65" s="5"/>
      <c r="I65" s="13">
        <v>0</v>
      </c>
      <c r="J65" s="4">
        <v>0</v>
      </c>
      <c r="K65" s="4">
        <v>0</v>
      </c>
      <c r="L65" s="4">
        <v>0</v>
      </c>
      <c r="M65" s="5"/>
      <c r="N65" s="13">
        <v>0</v>
      </c>
      <c r="O65" s="4">
        <v>0</v>
      </c>
      <c r="P65" s="4">
        <v>0</v>
      </c>
      <c r="Q65" s="4">
        <v>0</v>
      </c>
      <c r="R65" s="16"/>
      <c r="S65" s="3">
        <v>0</v>
      </c>
      <c r="T65" s="4">
        <v>0</v>
      </c>
      <c r="U65" s="4">
        <v>0</v>
      </c>
      <c r="V65" s="4">
        <v>0</v>
      </c>
      <c r="W65" s="5"/>
      <c r="X65" s="13">
        <v>1</v>
      </c>
      <c r="Y65" s="4">
        <v>1</v>
      </c>
      <c r="Z65" s="4">
        <v>0</v>
      </c>
      <c r="AA65" s="4">
        <v>0</v>
      </c>
      <c r="AB65" s="37"/>
      <c r="AC65" s="29"/>
      <c r="AD65" s="20"/>
      <c r="AE65" s="30"/>
    </row>
    <row r="66" spans="1:31" x14ac:dyDescent="0.25">
      <c r="A66" s="22">
        <v>60</v>
      </c>
      <c r="B66" s="22">
        <v>61</v>
      </c>
      <c r="C66" s="58" t="s">
        <v>54</v>
      </c>
      <c r="D66" s="11">
        <v>0</v>
      </c>
      <c r="E66" s="1">
        <v>0</v>
      </c>
      <c r="F66" s="1">
        <v>0</v>
      </c>
      <c r="G66" s="1">
        <v>0</v>
      </c>
      <c r="H66" s="12"/>
      <c r="I66" s="11">
        <v>0</v>
      </c>
      <c r="J66" s="1">
        <v>0</v>
      </c>
      <c r="K66" s="1">
        <v>0</v>
      </c>
      <c r="L66" s="1">
        <v>0</v>
      </c>
      <c r="M66" s="12"/>
      <c r="N66" s="11">
        <v>0</v>
      </c>
      <c r="O66" s="1">
        <v>0</v>
      </c>
      <c r="P66" s="1">
        <v>0</v>
      </c>
      <c r="Q66" s="1">
        <v>0</v>
      </c>
      <c r="R66" s="17"/>
      <c r="S66" s="2">
        <v>0</v>
      </c>
      <c r="T66" s="1">
        <v>0</v>
      </c>
      <c r="U66" s="1">
        <v>0</v>
      </c>
      <c r="V66" s="1">
        <v>0</v>
      </c>
      <c r="W66" s="12"/>
      <c r="X66" s="11">
        <v>0</v>
      </c>
      <c r="Y66" s="1">
        <v>0</v>
      </c>
      <c r="Z66" s="1">
        <v>0</v>
      </c>
      <c r="AA66" s="1">
        <v>0</v>
      </c>
      <c r="AB66" s="6"/>
      <c r="AC66" s="27"/>
      <c r="AD66" s="1"/>
      <c r="AE66" s="25"/>
    </row>
    <row r="67" spans="1:31" x14ac:dyDescent="0.25">
      <c r="A67" s="22">
        <v>61</v>
      </c>
      <c r="B67" s="22">
        <v>62</v>
      </c>
      <c r="C67" s="58" t="s">
        <v>45</v>
      </c>
      <c r="D67" s="48">
        <f>D65*D8</f>
        <v>0</v>
      </c>
      <c r="E67" s="41">
        <f>E65*E8</f>
        <v>0</v>
      </c>
      <c r="F67" s="41">
        <f>F65*F8</f>
        <v>0</v>
      </c>
      <c r="G67" s="41">
        <f>G65*G8</f>
        <v>0</v>
      </c>
      <c r="H67" s="45">
        <f t="shared" ref="H67" si="32">D67+E67+F67+G67</f>
        <v>0</v>
      </c>
      <c r="I67" s="48">
        <f>I65*I8</f>
        <v>0</v>
      </c>
      <c r="J67" s="41">
        <f>J65*J8</f>
        <v>0</v>
      </c>
      <c r="K67" s="41">
        <f>K65*K8</f>
        <v>0</v>
      </c>
      <c r="L67" s="41">
        <f>L65*L8</f>
        <v>0</v>
      </c>
      <c r="M67" s="45">
        <f t="shared" ref="M67" si="33">I67+J67+K67+L67</f>
        <v>0</v>
      </c>
      <c r="N67" s="48">
        <f>N65*N8</f>
        <v>0</v>
      </c>
      <c r="O67" s="41">
        <f>O65*O8</f>
        <v>0</v>
      </c>
      <c r="P67" s="41">
        <f>P65*P8</f>
        <v>0</v>
      </c>
      <c r="Q67" s="41">
        <f>Q65*Q8</f>
        <v>0</v>
      </c>
      <c r="R67" s="43">
        <f t="shared" ref="R67" si="34">N67+O67+P67+Q67</f>
        <v>0</v>
      </c>
      <c r="S67" s="34">
        <f>S65*S8</f>
        <v>0</v>
      </c>
      <c r="T67" s="41">
        <f>T65*T8</f>
        <v>0</v>
      </c>
      <c r="U67" s="41">
        <f>U65*U8</f>
        <v>0</v>
      </c>
      <c r="V67" s="41">
        <f>V65*V8</f>
        <v>0</v>
      </c>
      <c r="W67" s="45">
        <f t="shared" ref="W67" si="35">S67+T67+U67+V67</f>
        <v>0</v>
      </c>
      <c r="X67" s="48">
        <f>X65*X8</f>
        <v>32</v>
      </c>
      <c r="Y67" s="41">
        <f>Y65*Y8</f>
        <v>31</v>
      </c>
      <c r="Z67" s="41">
        <f>Z65*Z8</f>
        <v>0</v>
      </c>
      <c r="AA67" s="41">
        <f>AA65*AA8</f>
        <v>0</v>
      </c>
      <c r="AB67" s="49">
        <f>SUM(X67:AA67)</f>
        <v>63</v>
      </c>
      <c r="AC67" s="27"/>
      <c r="AD67" s="1"/>
      <c r="AE67" s="25"/>
    </row>
    <row r="68" spans="1:31" x14ac:dyDescent="0.25">
      <c r="A68" s="22">
        <v>62</v>
      </c>
      <c r="B68" s="22">
        <v>63</v>
      </c>
      <c r="C68" s="58" t="s">
        <v>46</v>
      </c>
      <c r="D68" s="67">
        <f>D65/D23</f>
        <v>0</v>
      </c>
      <c r="E68" s="42">
        <f>E65/E23</f>
        <v>0</v>
      </c>
      <c r="F68" s="42">
        <f>F65/F23</f>
        <v>0</v>
      </c>
      <c r="G68" s="42">
        <f>G65/G23</f>
        <v>0</v>
      </c>
      <c r="H68" s="46">
        <f>H67/H22</f>
        <v>0</v>
      </c>
      <c r="I68" s="67">
        <f>I65/I23</f>
        <v>0</v>
      </c>
      <c r="J68" s="42">
        <f>J65/J23</f>
        <v>0</v>
      </c>
      <c r="K68" s="42">
        <f>K65/K23</f>
        <v>0</v>
      </c>
      <c r="L68" s="42">
        <f>L65/L23</f>
        <v>0</v>
      </c>
      <c r="M68" s="46">
        <f>M67/M22</f>
        <v>0</v>
      </c>
      <c r="N68" s="67">
        <f>N65/N23</f>
        <v>0</v>
      </c>
      <c r="O68" s="42">
        <f>O65/O23</f>
        <v>0</v>
      </c>
      <c r="P68" s="42">
        <f>P65/P23</f>
        <v>0</v>
      </c>
      <c r="Q68" s="42">
        <f>Q65/Q23</f>
        <v>0</v>
      </c>
      <c r="R68" s="44">
        <f>R67/R22</f>
        <v>0</v>
      </c>
      <c r="S68" s="40">
        <f>S65/S23</f>
        <v>0</v>
      </c>
      <c r="T68" s="42">
        <f>T65/T23</f>
        <v>0</v>
      </c>
      <c r="U68" s="42">
        <f>U65/U23</f>
        <v>0</v>
      </c>
      <c r="V68" s="42">
        <f>V65/V23</f>
        <v>0</v>
      </c>
      <c r="W68" s="46">
        <f>W67/W22</f>
        <v>0</v>
      </c>
      <c r="X68" s="48">
        <f>X65/X23</f>
        <v>5.8823529411764705E-2</v>
      </c>
      <c r="Y68" s="41">
        <f>Y65/Y23</f>
        <v>4.5454545454545456E-2</v>
      </c>
      <c r="Z68" s="41">
        <f>Z65/Z23</f>
        <v>0</v>
      </c>
      <c r="AA68" s="41">
        <f>AA65/AA23</f>
        <v>0</v>
      </c>
      <c r="AB68" s="47">
        <f>AB67/AB22</f>
        <v>2.7213822894168467E-2</v>
      </c>
      <c r="AC68" s="27"/>
      <c r="AD68" s="1"/>
      <c r="AE68" s="25"/>
    </row>
    <row r="69" spans="1:31" s="31" customFormat="1" x14ac:dyDescent="0.25">
      <c r="A69" s="22">
        <v>63</v>
      </c>
      <c r="B69" s="22">
        <v>64</v>
      </c>
      <c r="C69" s="61" t="s">
        <v>17</v>
      </c>
      <c r="D69" s="21">
        <v>0</v>
      </c>
      <c r="E69" s="20">
        <v>0</v>
      </c>
      <c r="F69" s="20">
        <v>0</v>
      </c>
      <c r="G69" s="20">
        <v>0</v>
      </c>
      <c r="H69" s="12"/>
      <c r="I69" s="21">
        <v>0</v>
      </c>
      <c r="J69" s="20">
        <v>0</v>
      </c>
      <c r="K69" s="20">
        <v>0</v>
      </c>
      <c r="L69" s="20">
        <v>0</v>
      </c>
      <c r="M69" s="12"/>
      <c r="N69" s="21">
        <v>0</v>
      </c>
      <c r="O69" s="20">
        <v>0</v>
      </c>
      <c r="P69" s="20">
        <v>0</v>
      </c>
      <c r="Q69" s="20">
        <v>0</v>
      </c>
      <c r="R69" s="17"/>
      <c r="S69" s="10">
        <v>0</v>
      </c>
      <c r="T69" s="20">
        <v>0</v>
      </c>
      <c r="U69" s="20">
        <v>0</v>
      </c>
      <c r="V69" s="20">
        <v>0</v>
      </c>
      <c r="W69" s="12"/>
      <c r="X69" s="21">
        <v>0.5</v>
      </c>
      <c r="Y69" s="21">
        <v>0.5</v>
      </c>
      <c r="Z69" s="20">
        <v>0</v>
      </c>
      <c r="AA69" s="20">
        <v>0</v>
      </c>
      <c r="AB69" s="6"/>
      <c r="AC69" s="29"/>
      <c r="AD69" s="20"/>
      <c r="AE69" s="30"/>
    </row>
    <row r="70" spans="1:31" x14ac:dyDescent="0.25">
      <c r="A70" s="22">
        <v>64</v>
      </c>
      <c r="B70" s="22">
        <v>65</v>
      </c>
      <c r="C70" s="62" t="s">
        <v>54</v>
      </c>
      <c r="D70" s="11">
        <v>0</v>
      </c>
      <c r="E70" s="1">
        <v>0</v>
      </c>
      <c r="F70" s="1">
        <v>0</v>
      </c>
      <c r="G70" s="1">
        <v>0</v>
      </c>
      <c r="H70" s="12"/>
      <c r="I70" s="11">
        <v>0</v>
      </c>
      <c r="J70" s="1">
        <v>0</v>
      </c>
      <c r="K70" s="1">
        <v>0</v>
      </c>
      <c r="L70" s="1">
        <v>0</v>
      </c>
      <c r="M70" s="12"/>
      <c r="N70" s="11">
        <v>0</v>
      </c>
      <c r="O70" s="1">
        <v>0</v>
      </c>
      <c r="P70" s="1">
        <v>0</v>
      </c>
      <c r="Q70" s="1">
        <v>0</v>
      </c>
      <c r="R70" s="17"/>
      <c r="S70" s="2">
        <v>0</v>
      </c>
      <c r="T70" s="1">
        <v>0</v>
      </c>
      <c r="U70" s="1">
        <v>0</v>
      </c>
      <c r="V70" s="1">
        <v>0</v>
      </c>
      <c r="W70" s="12"/>
      <c r="X70" s="11">
        <v>0</v>
      </c>
      <c r="Y70" s="11">
        <v>0</v>
      </c>
      <c r="Z70" s="1">
        <v>0</v>
      </c>
      <c r="AA70" s="1">
        <v>0</v>
      </c>
      <c r="AB70" s="6"/>
      <c r="AC70" s="27"/>
      <c r="AD70" s="1"/>
      <c r="AE70" s="25"/>
    </row>
    <row r="71" spans="1:31" s="31" customFormat="1" x14ac:dyDescent="0.25">
      <c r="A71" s="22">
        <v>65</v>
      </c>
      <c r="B71" s="22">
        <v>66</v>
      </c>
      <c r="C71" s="61" t="s">
        <v>16</v>
      </c>
      <c r="D71" s="21">
        <v>0</v>
      </c>
      <c r="E71" s="20">
        <v>0</v>
      </c>
      <c r="F71" s="20">
        <v>0</v>
      </c>
      <c r="G71" s="20">
        <v>0</v>
      </c>
      <c r="H71" s="12"/>
      <c r="I71" s="21">
        <v>0</v>
      </c>
      <c r="J71" s="20">
        <v>0</v>
      </c>
      <c r="K71" s="20">
        <v>0</v>
      </c>
      <c r="L71" s="20">
        <v>0</v>
      </c>
      <c r="M71" s="12"/>
      <c r="N71" s="21">
        <v>0</v>
      </c>
      <c r="O71" s="20">
        <v>0</v>
      </c>
      <c r="P71" s="20">
        <v>0</v>
      </c>
      <c r="Q71" s="20">
        <v>0</v>
      </c>
      <c r="R71" s="17"/>
      <c r="S71" s="10">
        <v>0</v>
      </c>
      <c r="T71" s="20">
        <v>0</v>
      </c>
      <c r="U71" s="20">
        <v>0</v>
      </c>
      <c r="V71" s="20">
        <v>0</v>
      </c>
      <c r="W71" s="12"/>
      <c r="X71" s="21">
        <v>0.5</v>
      </c>
      <c r="Y71" s="21">
        <v>0.5</v>
      </c>
      <c r="Z71" s="20">
        <v>0</v>
      </c>
      <c r="AA71" s="20">
        <v>0</v>
      </c>
      <c r="AB71" s="6"/>
      <c r="AC71" s="29"/>
      <c r="AD71" s="20"/>
      <c r="AE71" s="30"/>
    </row>
    <row r="72" spans="1:31" x14ac:dyDescent="0.25">
      <c r="A72" s="22">
        <v>66</v>
      </c>
      <c r="B72" s="22">
        <v>67</v>
      </c>
      <c r="C72" s="62" t="s">
        <v>54</v>
      </c>
      <c r="D72" s="11">
        <v>0</v>
      </c>
      <c r="E72" s="1">
        <v>0</v>
      </c>
      <c r="F72" s="1">
        <v>0</v>
      </c>
      <c r="G72" s="1">
        <v>0</v>
      </c>
      <c r="H72" s="12"/>
      <c r="I72" s="11">
        <v>0</v>
      </c>
      <c r="J72" s="1">
        <v>0</v>
      </c>
      <c r="K72" s="1">
        <v>0</v>
      </c>
      <c r="L72" s="1">
        <v>0</v>
      </c>
      <c r="M72" s="12"/>
      <c r="N72" s="11">
        <v>0</v>
      </c>
      <c r="O72" s="1">
        <v>0</v>
      </c>
      <c r="P72" s="1">
        <v>0</v>
      </c>
      <c r="Q72" s="1">
        <v>0</v>
      </c>
      <c r="R72" s="17"/>
      <c r="S72" s="2">
        <v>0</v>
      </c>
      <c r="T72" s="1">
        <v>0</v>
      </c>
      <c r="U72" s="1">
        <v>0</v>
      </c>
      <c r="V72" s="1">
        <v>0</v>
      </c>
      <c r="W72" s="12"/>
      <c r="X72" s="11">
        <v>0</v>
      </c>
      <c r="Y72" s="11">
        <v>0</v>
      </c>
      <c r="Z72" s="1">
        <v>0</v>
      </c>
      <c r="AA72" s="1">
        <v>0</v>
      </c>
      <c r="AB72" s="6"/>
      <c r="AC72" s="27"/>
      <c r="AD72" s="1"/>
      <c r="AE72" s="25"/>
    </row>
    <row r="73" spans="1:31" s="31" customFormat="1" x14ac:dyDescent="0.25">
      <c r="A73" s="22">
        <v>67</v>
      </c>
      <c r="B73" s="22">
        <v>68</v>
      </c>
      <c r="C73" s="60" t="s">
        <v>13</v>
      </c>
      <c r="D73" s="13">
        <v>1</v>
      </c>
      <c r="E73" s="4">
        <v>1</v>
      </c>
      <c r="F73" s="4">
        <v>1</v>
      </c>
      <c r="G73" s="4">
        <v>1</v>
      </c>
      <c r="H73" s="5"/>
      <c r="I73" s="13">
        <v>1</v>
      </c>
      <c r="J73" s="4">
        <v>1</v>
      </c>
      <c r="K73" s="4">
        <v>1</v>
      </c>
      <c r="L73" s="4">
        <v>1</v>
      </c>
      <c r="M73" s="5"/>
      <c r="N73" s="13">
        <v>1</v>
      </c>
      <c r="O73" s="4">
        <v>1</v>
      </c>
      <c r="P73" s="4">
        <v>1</v>
      </c>
      <c r="Q73" s="4">
        <v>1</v>
      </c>
      <c r="R73" s="16"/>
      <c r="S73" s="3">
        <v>1</v>
      </c>
      <c r="T73" s="4">
        <v>1</v>
      </c>
      <c r="U73" s="4">
        <v>1</v>
      </c>
      <c r="V73" s="4">
        <v>1</v>
      </c>
      <c r="W73" s="5"/>
      <c r="X73" s="13">
        <v>2</v>
      </c>
      <c r="Y73" s="4">
        <v>2</v>
      </c>
      <c r="Z73" s="4">
        <v>2</v>
      </c>
      <c r="AA73" s="4">
        <v>2</v>
      </c>
      <c r="AB73" s="37"/>
      <c r="AC73" s="29"/>
      <c r="AD73" s="20"/>
      <c r="AE73" s="30"/>
    </row>
    <row r="74" spans="1:31" x14ac:dyDescent="0.25">
      <c r="A74" s="22">
        <v>68</v>
      </c>
      <c r="B74" s="22">
        <v>69</v>
      </c>
      <c r="C74" s="58" t="s">
        <v>54</v>
      </c>
      <c r="D74" s="11">
        <v>0</v>
      </c>
      <c r="E74" s="1">
        <v>0</v>
      </c>
      <c r="F74" s="1">
        <v>0</v>
      </c>
      <c r="G74" s="1">
        <v>0</v>
      </c>
      <c r="H74" s="12"/>
      <c r="I74" s="11">
        <v>0</v>
      </c>
      <c r="J74" s="1">
        <v>0</v>
      </c>
      <c r="K74" s="1">
        <v>0</v>
      </c>
      <c r="L74" s="1">
        <v>0</v>
      </c>
      <c r="M74" s="12"/>
      <c r="N74" s="11">
        <v>0</v>
      </c>
      <c r="O74" s="1">
        <v>0</v>
      </c>
      <c r="P74" s="1">
        <v>0</v>
      </c>
      <c r="Q74" s="1">
        <v>0</v>
      </c>
      <c r="R74" s="17"/>
      <c r="S74" s="2">
        <v>0</v>
      </c>
      <c r="T74" s="1">
        <v>0</v>
      </c>
      <c r="U74" s="1">
        <v>0</v>
      </c>
      <c r="V74" s="1">
        <v>0</v>
      </c>
      <c r="W74" s="12"/>
      <c r="X74" s="11">
        <v>0</v>
      </c>
      <c r="Y74" s="1">
        <v>0</v>
      </c>
      <c r="Z74" s="1">
        <v>0</v>
      </c>
      <c r="AA74" s="1">
        <v>0</v>
      </c>
      <c r="AB74" s="6"/>
      <c r="AC74" s="27"/>
      <c r="AD74" s="1"/>
      <c r="AE74" s="25"/>
    </row>
    <row r="75" spans="1:31" x14ac:dyDescent="0.25">
      <c r="A75" s="22">
        <v>69</v>
      </c>
      <c r="B75" s="22">
        <v>70</v>
      </c>
      <c r="C75" s="58" t="s">
        <v>47</v>
      </c>
      <c r="D75" s="48">
        <f>D73*D8</f>
        <v>36</v>
      </c>
      <c r="E75" s="41">
        <f>E73*E8</f>
        <v>35</v>
      </c>
      <c r="F75" s="41">
        <f>F73*F8</f>
        <v>33</v>
      </c>
      <c r="G75" s="41">
        <f>G73*G8</f>
        <v>31</v>
      </c>
      <c r="H75" s="45">
        <f t="shared" ref="H75" si="36">D75+E75+F75+G75</f>
        <v>135</v>
      </c>
      <c r="I75" s="48">
        <f>I73*I8</f>
        <v>34</v>
      </c>
      <c r="J75" s="41">
        <f>J73*J8</f>
        <v>34</v>
      </c>
      <c r="K75" s="41">
        <f>K73*K8</f>
        <v>32</v>
      </c>
      <c r="L75" s="41">
        <f>L73*L8</f>
        <v>30</v>
      </c>
      <c r="M75" s="45">
        <f t="shared" ref="M75" si="37">I75+J75+K75+L75</f>
        <v>130</v>
      </c>
      <c r="N75" s="48">
        <f>N73*N8</f>
        <v>32</v>
      </c>
      <c r="O75" s="41">
        <f>O73*O8</f>
        <v>31</v>
      </c>
      <c r="P75" s="41">
        <f>P73*P8</f>
        <v>30</v>
      </c>
      <c r="Q75" s="41">
        <f>Q73*Q8</f>
        <v>28</v>
      </c>
      <c r="R75" s="43">
        <f t="shared" ref="R75" si="38">N75+O75+P75+Q75</f>
        <v>121</v>
      </c>
      <c r="S75" s="34">
        <f>S73*S8</f>
        <v>32</v>
      </c>
      <c r="T75" s="41">
        <f>T73*T8</f>
        <v>31</v>
      </c>
      <c r="U75" s="41">
        <f>U73*U8</f>
        <v>30</v>
      </c>
      <c r="V75" s="41">
        <f>V73*V8</f>
        <v>28</v>
      </c>
      <c r="W75" s="45">
        <f t="shared" ref="W75" si="39">S75+T75+U75+V75</f>
        <v>121</v>
      </c>
      <c r="X75" s="48">
        <f>X73*X8</f>
        <v>64</v>
      </c>
      <c r="Y75" s="41">
        <f>Y73*Y8</f>
        <v>62</v>
      </c>
      <c r="Z75" s="41">
        <f>Z73*Z8</f>
        <v>60</v>
      </c>
      <c r="AA75" s="41">
        <f>AA73*AA8</f>
        <v>54</v>
      </c>
      <c r="AB75" s="49">
        <f>SUM(X75:AA75)</f>
        <v>240</v>
      </c>
      <c r="AC75" s="27"/>
      <c r="AD75" s="1"/>
      <c r="AE75" s="25"/>
    </row>
    <row r="76" spans="1:31" x14ac:dyDescent="0.25">
      <c r="A76" s="22">
        <v>70</v>
      </c>
      <c r="B76" s="22">
        <v>71</v>
      </c>
      <c r="C76" s="58" t="s">
        <v>48</v>
      </c>
      <c r="D76" s="67">
        <f>D73/D23</f>
        <v>4.7619047619047616E-2</v>
      </c>
      <c r="E76" s="42">
        <f>E73/E23</f>
        <v>0.05</v>
      </c>
      <c r="F76" s="42">
        <f>F73/F23</f>
        <v>5.2631578947368418E-2</v>
      </c>
      <c r="G76" s="42">
        <f>G73/G23</f>
        <v>5.2631578947368418E-2</v>
      </c>
      <c r="H76" s="46">
        <f>H75/H22</f>
        <v>5.0523952095808386E-2</v>
      </c>
      <c r="I76" s="67">
        <f>I73/I23</f>
        <v>4.7619047619047616E-2</v>
      </c>
      <c r="J76" s="42">
        <f>J73/J23</f>
        <v>0.05</v>
      </c>
      <c r="K76" s="42">
        <f>K73/K23</f>
        <v>5.2631578947368418E-2</v>
      </c>
      <c r="L76" s="42">
        <f>L73/L23</f>
        <v>5.2631578947368418E-2</v>
      </c>
      <c r="M76" s="46">
        <f>M75/M22</f>
        <v>5.0544323483670293E-2</v>
      </c>
      <c r="N76" s="67">
        <f>N73/N23</f>
        <v>5.2631578947368418E-2</v>
      </c>
      <c r="O76" s="42">
        <f>O73/O23</f>
        <v>0.05</v>
      </c>
      <c r="P76" s="42">
        <f>P73/P23</f>
        <v>5.8823529411764705E-2</v>
      </c>
      <c r="Q76" s="42">
        <f>Q73/Q23</f>
        <v>5.5555555555555552E-2</v>
      </c>
      <c r="R76" s="44">
        <f>R75/R22</f>
        <v>5.3969669937555753E-2</v>
      </c>
      <c r="S76" s="40">
        <f>S73/S23</f>
        <v>0.05</v>
      </c>
      <c r="T76" s="42">
        <f>T73/T23</f>
        <v>5.2631578947368418E-2</v>
      </c>
      <c r="U76" s="42">
        <f>U73/U23</f>
        <v>5.5555555555555552E-2</v>
      </c>
      <c r="V76" s="42">
        <f>V73/V23</f>
        <v>5.8823529411764705E-2</v>
      </c>
      <c r="W76" s="46">
        <f>W75/W22</f>
        <v>5.3897550111358578E-2</v>
      </c>
      <c r="X76" s="48">
        <f>X73/X23</f>
        <v>0.11764705882352941</v>
      </c>
      <c r="Y76" s="41">
        <f>Y73/Y23</f>
        <v>9.0909090909090912E-2</v>
      </c>
      <c r="Z76" s="41">
        <f>Z73/Z23</f>
        <v>9.5238095238095233E-2</v>
      </c>
      <c r="AA76" s="41">
        <f>AA73/AA23</f>
        <v>0.11764705882352941</v>
      </c>
      <c r="AB76" s="47">
        <f>AB75/AB22</f>
        <v>0.10367170626349892</v>
      </c>
      <c r="AC76" s="1"/>
      <c r="AD76" s="1"/>
      <c r="AE76" s="25"/>
    </row>
    <row r="77" spans="1:31" s="31" customFormat="1" x14ac:dyDescent="0.25">
      <c r="A77" s="22">
        <v>71</v>
      </c>
      <c r="B77" s="22">
        <v>72</v>
      </c>
      <c r="C77" s="60" t="s">
        <v>14</v>
      </c>
      <c r="D77" s="13">
        <v>0</v>
      </c>
      <c r="E77" s="4">
        <v>0</v>
      </c>
      <c r="F77" s="4">
        <v>0</v>
      </c>
      <c r="G77" s="4">
        <v>0</v>
      </c>
      <c r="H77" s="5"/>
      <c r="I77" s="13">
        <v>0</v>
      </c>
      <c r="J77" s="4">
        <v>0</v>
      </c>
      <c r="K77" s="4">
        <v>0</v>
      </c>
      <c r="L77" s="4">
        <v>0</v>
      </c>
      <c r="M77" s="5"/>
      <c r="N77" s="13">
        <v>0</v>
      </c>
      <c r="O77" s="4">
        <v>0</v>
      </c>
      <c r="P77" s="4">
        <v>1</v>
      </c>
      <c r="Q77" s="4">
        <v>1</v>
      </c>
      <c r="R77" s="16"/>
      <c r="S77" s="3">
        <v>0.5</v>
      </c>
      <c r="T77" s="4">
        <v>0.5</v>
      </c>
      <c r="U77" s="4">
        <v>0.5</v>
      </c>
      <c r="V77" s="4">
        <v>0.5</v>
      </c>
      <c r="W77" s="5"/>
      <c r="X77" s="13">
        <v>1</v>
      </c>
      <c r="Y77" s="4">
        <v>1</v>
      </c>
      <c r="Z77" s="4">
        <v>1</v>
      </c>
      <c r="AA77" s="4">
        <v>1</v>
      </c>
      <c r="AB77" s="37"/>
      <c r="AC77" s="29"/>
      <c r="AD77" s="20"/>
      <c r="AE77" s="30"/>
    </row>
    <row r="78" spans="1:31" x14ac:dyDescent="0.25">
      <c r="A78" s="22">
        <v>72</v>
      </c>
      <c r="B78" s="22">
        <v>73</v>
      </c>
      <c r="C78" s="58" t="s">
        <v>49</v>
      </c>
      <c r="D78" s="48">
        <f>D77*D8</f>
        <v>0</v>
      </c>
      <c r="E78" s="41">
        <f>E77*E8</f>
        <v>0</v>
      </c>
      <c r="F78" s="41">
        <f>F77*F8</f>
        <v>0</v>
      </c>
      <c r="G78" s="41">
        <f>G77*G8</f>
        <v>0</v>
      </c>
      <c r="H78" s="45">
        <f t="shared" ref="H78" si="40">D78+E78+F78+G78</f>
        <v>0</v>
      </c>
      <c r="I78" s="48">
        <f>I77*I8</f>
        <v>0</v>
      </c>
      <c r="J78" s="41">
        <f>J77*J8</f>
        <v>0</v>
      </c>
      <c r="K78" s="41">
        <f>K77*K8</f>
        <v>0</v>
      </c>
      <c r="L78" s="41">
        <f>L77*L8</f>
        <v>0</v>
      </c>
      <c r="M78" s="45">
        <f t="shared" ref="M78" si="41">I78+J78+K78+L78</f>
        <v>0</v>
      </c>
      <c r="N78" s="48">
        <f>N77*N8</f>
        <v>0</v>
      </c>
      <c r="O78" s="41">
        <f>O77*O8</f>
        <v>0</v>
      </c>
      <c r="P78" s="41">
        <f>P77*P8</f>
        <v>30</v>
      </c>
      <c r="Q78" s="41">
        <f>Q77*Q8</f>
        <v>28</v>
      </c>
      <c r="R78" s="43">
        <f t="shared" ref="R78" si="42">N78+O78+P78+Q78</f>
        <v>58</v>
      </c>
      <c r="S78" s="34">
        <f>S77*S8</f>
        <v>16</v>
      </c>
      <c r="T78" s="41">
        <f>T77*T8</f>
        <v>15.5</v>
      </c>
      <c r="U78" s="41">
        <f>U77*U8</f>
        <v>15</v>
      </c>
      <c r="V78" s="41">
        <f>V77*V8</f>
        <v>14</v>
      </c>
      <c r="W78" s="45">
        <f t="shared" ref="W78" si="43">S78+T78+U78+V78</f>
        <v>60.5</v>
      </c>
      <c r="X78" s="48">
        <f>X77*X8</f>
        <v>32</v>
      </c>
      <c r="Y78" s="41">
        <f>Y77*Y8</f>
        <v>31</v>
      </c>
      <c r="Z78" s="41">
        <f>Z77*Z8</f>
        <v>30</v>
      </c>
      <c r="AA78" s="41">
        <f>AA77*AA8</f>
        <v>27</v>
      </c>
      <c r="AB78" s="49">
        <f>SUM(X78:AA78)</f>
        <v>120</v>
      </c>
      <c r="AC78" s="27"/>
      <c r="AD78" s="1"/>
      <c r="AE78" s="25"/>
    </row>
    <row r="79" spans="1:31" x14ac:dyDescent="0.25">
      <c r="A79" s="22">
        <v>73</v>
      </c>
      <c r="B79" s="22">
        <v>74</v>
      </c>
      <c r="C79" s="58" t="s">
        <v>50</v>
      </c>
      <c r="D79" s="67">
        <f>D77/D23</f>
        <v>0</v>
      </c>
      <c r="E79" s="42">
        <f>E77/E23</f>
        <v>0</v>
      </c>
      <c r="F79" s="42">
        <f>F77/F23</f>
        <v>0</v>
      </c>
      <c r="G79" s="42">
        <f>G77/G23</f>
        <v>0</v>
      </c>
      <c r="H79" s="46">
        <f>H78/H22</f>
        <v>0</v>
      </c>
      <c r="I79" s="67">
        <f>I77/I23</f>
        <v>0</v>
      </c>
      <c r="J79" s="42">
        <f>J77/J23</f>
        <v>0</v>
      </c>
      <c r="K79" s="42">
        <f>K77/K23</f>
        <v>0</v>
      </c>
      <c r="L79" s="42">
        <f>L77/L23</f>
        <v>0</v>
      </c>
      <c r="M79" s="46">
        <f>M78/M22</f>
        <v>0</v>
      </c>
      <c r="N79" s="67">
        <f>N77/N23</f>
        <v>0</v>
      </c>
      <c r="O79" s="42">
        <f>O77/O23</f>
        <v>0</v>
      </c>
      <c r="P79" s="42">
        <f>P77/P23</f>
        <v>5.8823529411764705E-2</v>
      </c>
      <c r="Q79" s="42">
        <f>Q77/Q23</f>
        <v>5.5555555555555552E-2</v>
      </c>
      <c r="R79" s="44">
        <f>R78/R22</f>
        <v>2.5869759143621766E-2</v>
      </c>
      <c r="S79" s="40">
        <f>S77/S23</f>
        <v>2.5000000000000001E-2</v>
      </c>
      <c r="T79" s="42">
        <f>T77/T23</f>
        <v>2.6315789473684209E-2</v>
      </c>
      <c r="U79" s="42">
        <f>U77/U23</f>
        <v>2.7777777777777776E-2</v>
      </c>
      <c r="V79" s="42">
        <f>V77/V23</f>
        <v>2.9411764705882353E-2</v>
      </c>
      <c r="W79" s="46">
        <f>W78/W22</f>
        <v>2.6948775055679289E-2</v>
      </c>
      <c r="X79" s="48">
        <f>X77/X23</f>
        <v>5.8823529411764705E-2</v>
      </c>
      <c r="Y79" s="41">
        <f>Y77/Y23</f>
        <v>4.5454545454545456E-2</v>
      </c>
      <c r="Z79" s="41">
        <f>Z77/Z23</f>
        <v>4.7619047619047616E-2</v>
      </c>
      <c r="AA79" s="41">
        <f>AA77/AA23</f>
        <v>5.8823529411764705E-2</v>
      </c>
      <c r="AB79" s="47">
        <f>AB78/AB22</f>
        <v>5.183585313174946E-2</v>
      </c>
      <c r="AC79" s="27"/>
      <c r="AD79" s="1"/>
      <c r="AE79" s="25"/>
    </row>
    <row r="80" spans="1:31" s="31" customFormat="1" x14ac:dyDescent="0.25">
      <c r="A80" s="22">
        <v>74</v>
      </c>
      <c r="B80" s="22">
        <v>75</v>
      </c>
      <c r="C80" s="60" t="s">
        <v>91</v>
      </c>
      <c r="D80" s="13">
        <v>1</v>
      </c>
      <c r="E80" s="4">
        <v>2</v>
      </c>
      <c r="F80" s="4">
        <v>1</v>
      </c>
      <c r="G80" s="4">
        <v>1</v>
      </c>
      <c r="H80" s="5"/>
      <c r="I80" s="13">
        <v>1</v>
      </c>
      <c r="J80" s="4">
        <v>2</v>
      </c>
      <c r="K80" s="4">
        <v>1</v>
      </c>
      <c r="L80" s="4">
        <v>1</v>
      </c>
      <c r="M80" s="5"/>
      <c r="N80" s="13">
        <v>1</v>
      </c>
      <c r="O80" s="4">
        <v>1</v>
      </c>
      <c r="P80" s="4">
        <v>1</v>
      </c>
      <c r="Q80" s="4">
        <v>1</v>
      </c>
      <c r="R80" s="16"/>
      <c r="S80" s="3">
        <v>1</v>
      </c>
      <c r="T80" s="4">
        <v>1</v>
      </c>
      <c r="U80" s="4">
        <v>2</v>
      </c>
      <c r="V80" s="4">
        <v>1</v>
      </c>
      <c r="W80" s="5"/>
      <c r="X80" s="13">
        <v>0</v>
      </c>
      <c r="Y80" s="4">
        <v>1</v>
      </c>
      <c r="Z80" s="4">
        <v>1</v>
      </c>
      <c r="AA80" s="4">
        <v>0</v>
      </c>
      <c r="AB80" s="37"/>
      <c r="AC80" s="29"/>
      <c r="AD80" s="20"/>
      <c r="AE80" s="30"/>
    </row>
    <row r="81" spans="1:31" x14ac:dyDescent="0.25">
      <c r="A81" s="22">
        <v>75</v>
      </c>
      <c r="B81" s="22">
        <v>76</v>
      </c>
      <c r="C81" s="58" t="s">
        <v>54</v>
      </c>
      <c r="D81" s="11">
        <v>0</v>
      </c>
      <c r="E81" s="1">
        <v>0</v>
      </c>
      <c r="F81" s="1">
        <v>1</v>
      </c>
      <c r="G81" s="1">
        <v>1</v>
      </c>
      <c r="H81" s="12"/>
      <c r="I81" s="11">
        <v>0</v>
      </c>
      <c r="J81" s="1">
        <v>0</v>
      </c>
      <c r="K81" s="1">
        <v>1</v>
      </c>
      <c r="L81" s="1">
        <v>1</v>
      </c>
      <c r="M81" s="12"/>
      <c r="N81" s="11">
        <v>0</v>
      </c>
      <c r="O81" s="1">
        <v>0</v>
      </c>
      <c r="P81" s="1">
        <v>1</v>
      </c>
      <c r="Q81" s="1">
        <v>1</v>
      </c>
      <c r="R81" s="17"/>
      <c r="S81" s="2">
        <v>0</v>
      </c>
      <c r="T81" s="1">
        <v>1</v>
      </c>
      <c r="U81" s="1">
        <v>2</v>
      </c>
      <c r="V81" s="1">
        <v>1</v>
      </c>
      <c r="W81" s="12"/>
      <c r="X81" s="11">
        <v>0</v>
      </c>
      <c r="Y81" s="1">
        <v>1</v>
      </c>
      <c r="Z81" s="1">
        <v>1</v>
      </c>
      <c r="AA81" s="1">
        <v>0</v>
      </c>
      <c r="AB81" s="6"/>
      <c r="AC81" s="27"/>
      <c r="AD81" s="1"/>
      <c r="AE81" s="25"/>
    </row>
    <row r="82" spans="1:31" x14ac:dyDescent="0.25">
      <c r="A82" s="22">
        <v>76</v>
      </c>
      <c r="B82" s="22">
        <v>77</v>
      </c>
      <c r="C82" s="58" t="s">
        <v>51</v>
      </c>
      <c r="D82" s="48">
        <f>D80*D8</f>
        <v>36</v>
      </c>
      <c r="E82" s="41">
        <f>E80*E8</f>
        <v>70</v>
      </c>
      <c r="F82" s="41">
        <f>F80*F8</f>
        <v>33</v>
      </c>
      <c r="G82" s="41">
        <f>G80*G8</f>
        <v>31</v>
      </c>
      <c r="H82" s="45">
        <f t="shared" ref="H82" si="44">D82+E82+F82+G82</f>
        <v>170</v>
      </c>
      <c r="I82" s="48">
        <f>I80*I8</f>
        <v>34</v>
      </c>
      <c r="J82" s="41">
        <f>J80*J8</f>
        <v>68</v>
      </c>
      <c r="K82" s="41">
        <f>K80*K8</f>
        <v>32</v>
      </c>
      <c r="L82" s="41">
        <f>L80*L8</f>
        <v>30</v>
      </c>
      <c r="M82" s="45">
        <f t="shared" ref="M82" si="45">I82+J82+K82+L82</f>
        <v>164</v>
      </c>
      <c r="N82" s="48">
        <f>N80*N8</f>
        <v>32</v>
      </c>
      <c r="O82" s="41">
        <f>O80*O8</f>
        <v>31</v>
      </c>
      <c r="P82" s="41">
        <f>P80*P8</f>
        <v>30</v>
      </c>
      <c r="Q82" s="41">
        <f>Q80*Q8</f>
        <v>28</v>
      </c>
      <c r="R82" s="43">
        <f t="shared" ref="R82" si="46">N82+O82+P82+Q82</f>
        <v>121</v>
      </c>
      <c r="S82" s="34">
        <f>S80*S8</f>
        <v>32</v>
      </c>
      <c r="T82" s="41">
        <f>T80*T8</f>
        <v>31</v>
      </c>
      <c r="U82" s="41">
        <f>U80*U8</f>
        <v>60</v>
      </c>
      <c r="V82" s="41">
        <f>V80*V8</f>
        <v>28</v>
      </c>
      <c r="W82" s="45">
        <f t="shared" ref="W82" si="47">S82+T82+U82+V82</f>
        <v>151</v>
      </c>
      <c r="X82" s="48">
        <f>X80*X8</f>
        <v>0</v>
      </c>
      <c r="Y82" s="41">
        <f>Y80*Y8</f>
        <v>31</v>
      </c>
      <c r="Z82" s="41">
        <f>Z80*Z8</f>
        <v>30</v>
      </c>
      <c r="AA82" s="41">
        <f>AA80*AA8</f>
        <v>0</v>
      </c>
      <c r="AB82" s="49">
        <f>SUM(X82:AA82)</f>
        <v>61</v>
      </c>
      <c r="AC82" s="27"/>
      <c r="AD82" s="1"/>
      <c r="AE82" s="25"/>
    </row>
    <row r="83" spans="1:31" x14ac:dyDescent="0.25">
      <c r="A83" s="22">
        <v>77</v>
      </c>
      <c r="B83" s="22">
        <v>78</v>
      </c>
      <c r="C83" s="58" t="s">
        <v>52</v>
      </c>
      <c r="D83" s="67">
        <f>D80/D23</f>
        <v>4.7619047619047616E-2</v>
      </c>
      <c r="E83" s="42">
        <f>E80/E23</f>
        <v>0.1</v>
      </c>
      <c r="F83" s="42">
        <f>F80/F23</f>
        <v>5.2631578947368418E-2</v>
      </c>
      <c r="G83" s="42">
        <f>G80/G23</f>
        <v>5.2631578947368418E-2</v>
      </c>
      <c r="H83" s="46">
        <f>H82/H22</f>
        <v>6.3622754491017966E-2</v>
      </c>
      <c r="I83" s="67">
        <f>I80/I23</f>
        <v>4.7619047619047616E-2</v>
      </c>
      <c r="J83" s="42">
        <f>J80/J23</f>
        <v>0.1</v>
      </c>
      <c r="K83" s="42">
        <f>K80/K23</f>
        <v>5.2631578947368418E-2</v>
      </c>
      <c r="L83" s="42">
        <f>L80/L23</f>
        <v>5.2631578947368418E-2</v>
      </c>
      <c r="M83" s="46">
        <f>M82/M22</f>
        <v>6.3763608087091764E-2</v>
      </c>
      <c r="N83" s="67">
        <f>N80/N23</f>
        <v>5.2631578947368418E-2</v>
      </c>
      <c r="O83" s="42">
        <f>O80/O23</f>
        <v>0.05</v>
      </c>
      <c r="P83" s="42">
        <f>P80/P23</f>
        <v>5.8823529411764705E-2</v>
      </c>
      <c r="Q83" s="42">
        <f>Q80/Q23</f>
        <v>5.5555555555555552E-2</v>
      </c>
      <c r="R83" s="44">
        <f>R82/R22</f>
        <v>5.3969669937555753E-2</v>
      </c>
      <c r="S83" s="40">
        <f>S80/S23</f>
        <v>0.05</v>
      </c>
      <c r="T83" s="42">
        <f>T80/T23</f>
        <v>5.2631578947368418E-2</v>
      </c>
      <c r="U83" s="42">
        <f>U80/U23</f>
        <v>0.1111111111111111</v>
      </c>
      <c r="V83" s="42">
        <f>V80/V23</f>
        <v>5.8823529411764705E-2</v>
      </c>
      <c r="W83" s="46">
        <f>W82/W22</f>
        <v>6.7260579064587975E-2</v>
      </c>
      <c r="X83" s="48">
        <f>X80/X23</f>
        <v>0</v>
      </c>
      <c r="Y83" s="41">
        <f>Y80/Y23</f>
        <v>4.5454545454545456E-2</v>
      </c>
      <c r="Z83" s="41">
        <f>Z80/Z23</f>
        <v>4.7619047619047616E-2</v>
      </c>
      <c r="AA83" s="41">
        <f>AA80/AA23</f>
        <v>0</v>
      </c>
      <c r="AB83" s="47">
        <f>AB82/AB22</f>
        <v>2.6349892008639308E-2</v>
      </c>
      <c r="AC83" s="27"/>
      <c r="AD83" s="1"/>
      <c r="AE83" s="25"/>
    </row>
    <row r="84" spans="1:31" s="31" customFormat="1" x14ac:dyDescent="0.25">
      <c r="A84" s="22">
        <v>78</v>
      </c>
      <c r="B84" s="22">
        <v>79</v>
      </c>
      <c r="C84" s="61" t="s">
        <v>15</v>
      </c>
      <c r="D84" s="21">
        <v>1</v>
      </c>
      <c r="E84" s="20">
        <v>1</v>
      </c>
      <c r="F84" s="20">
        <v>1</v>
      </c>
      <c r="G84" s="20">
        <v>1</v>
      </c>
      <c r="H84" s="12"/>
      <c r="I84" s="21">
        <v>1</v>
      </c>
      <c r="J84" s="20">
        <v>1</v>
      </c>
      <c r="K84" s="20">
        <v>1</v>
      </c>
      <c r="L84" s="20">
        <v>1</v>
      </c>
      <c r="M84" s="12"/>
      <c r="N84" s="21">
        <v>1</v>
      </c>
      <c r="O84" s="20">
        <v>1</v>
      </c>
      <c r="P84" s="20">
        <v>1</v>
      </c>
      <c r="Q84" s="20">
        <v>1</v>
      </c>
      <c r="R84" s="17"/>
      <c r="S84" s="10">
        <v>1</v>
      </c>
      <c r="T84" s="20">
        <v>1</v>
      </c>
      <c r="U84" s="20">
        <v>1</v>
      </c>
      <c r="V84" s="20">
        <v>1</v>
      </c>
      <c r="W84" s="12"/>
      <c r="X84" s="21"/>
      <c r="Y84" s="20">
        <v>1</v>
      </c>
      <c r="Z84" s="20"/>
      <c r="AA84" s="20"/>
      <c r="AB84" s="6"/>
      <c r="AC84" s="29"/>
      <c r="AD84" s="20"/>
      <c r="AE84" s="30"/>
    </row>
    <row r="85" spans="1:31" x14ac:dyDescent="0.25">
      <c r="A85" s="22">
        <v>79</v>
      </c>
      <c r="B85" s="22">
        <v>80</v>
      </c>
      <c r="C85" s="62" t="s">
        <v>54</v>
      </c>
      <c r="D85" s="11">
        <v>0</v>
      </c>
      <c r="E85" s="1">
        <v>0</v>
      </c>
      <c r="F85" s="1">
        <v>1</v>
      </c>
      <c r="G85" s="1">
        <v>1</v>
      </c>
      <c r="H85" s="12"/>
      <c r="I85" s="11">
        <v>0</v>
      </c>
      <c r="J85" s="1">
        <v>0</v>
      </c>
      <c r="K85" s="1">
        <v>1</v>
      </c>
      <c r="L85" s="1">
        <v>1</v>
      </c>
      <c r="M85" s="12"/>
      <c r="N85" s="11">
        <v>0</v>
      </c>
      <c r="O85" s="1">
        <v>0</v>
      </c>
      <c r="P85" s="1">
        <v>1</v>
      </c>
      <c r="Q85" s="1">
        <v>1</v>
      </c>
      <c r="R85" s="17"/>
      <c r="S85" s="2">
        <v>0</v>
      </c>
      <c r="T85" s="1">
        <v>0</v>
      </c>
      <c r="U85" s="1">
        <v>1</v>
      </c>
      <c r="V85" s="1">
        <v>1</v>
      </c>
      <c r="W85" s="12"/>
      <c r="X85" s="11">
        <v>0</v>
      </c>
      <c r="Y85" s="1">
        <v>1</v>
      </c>
      <c r="Z85" s="1">
        <v>0</v>
      </c>
      <c r="AA85" s="1">
        <v>0</v>
      </c>
      <c r="AB85" s="6"/>
      <c r="AC85" s="27"/>
      <c r="AD85" s="1"/>
      <c r="AE85" s="25"/>
    </row>
    <row r="86" spans="1:31" s="31" customFormat="1" x14ac:dyDescent="0.25">
      <c r="A86" s="22">
        <v>80</v>
      </c>
      <c r="B86" s="22">
        <v>81</v>
      </c>
      <c r="C86" s="61" t="s">
        <v>59</v>
      </c>
      <c r="D86" s="21">
        <v>0</v>
      </c>
      <c r="E86" s="20">
        <v>1</v>
      </c>
      <c r="F86" s="20">
        <v>0</v>
      </c>
      <c r="G86" s="20">
        <v>0</v>
      </c>
      <c r="H86" s="12"/>
      <c r="I86" s="21">
        <v>0</v>
      </c>
      <c r="J86" s="20">
        <v>1</v>
      </c>
      <c r="K86" s="20">
        <v>0</v>
      </c>
      <c r="L86" s="20">
        <v>0</v>
      </c>
      <c r="M86" s="12"/>
      <c r="N86" s="21">
        <v>0</v>
      </c>
      <c r="O86" s="20">
        <v>0</v>
      </c>
      <c r="P86" s="20">
        <v>0</v>
      </c>
      <c r="Q86" s="20">
        <v>0</v>
      </c>
      <c r="R86" s="17"/>
      <c r="S86" s="10">
        <v>0</v>
      </c>
      <c r="T86" s="20">
        <v>0</v>
      </c>
      <c r="U86" s="20">
        <v>1</v>
      </c>
      <c r="V86" s="20">
        <v>0</v>
      </c>
      <c r="W86" s="12"/>
      <c r="X86" s="21"/>
      <c r="Y86" s="20"/>
      <c r="Z86" s="20">
        <v>1</v>
      </c>
      <c r="AA86" s="20"/>
      <c r="AB86" s="6"/>
      <c r="AC86" s="29"/>
      <c r="AD86" s="20"/>
      <c r="AE86" s="30"/>
    </row>
    <row r="87" spans="1:31" ht="15.75" thickBot="1" x14ac:dyDescent="0.3">
      <c r="A87" s="22">
        <v>81</v>
      </c>
      <c r="B87" s="22">
        <v>82</v>
      </c>
      <c r="C87" s="65" t="s">
        <v>54</v>
      </c>
      <c r="D87" s="19">
        <v>0</v>
      </c>
      <c r="E87" s="9">
        <v>0</v>
      </c>
      <c r="F87" s="9">
        <v>0</v>
      </c>
      <c r="G87" s="9">
        <v>0</v>
      </c>
      <c r="H87" s="14"/>
      <c r="I87" s="19">
        <v>0</v>
      </c>
      <c r="J87" s="9">
        <v>0</v>
      </c>
      <c r="K87" s="9">
        <v>0</v>
      </c>
      <c r="L87" s="9">
        <v>0</v>
      </c>
      <c r="M87" s="14"/>
      <c r="N87" s="19">
        <v>0</v>
      </c>
      <c r="O87" s="9">
        <v>0</v>
      </c>
      <c r="P87" s="9">
        <v>0</v>
      </c>
      <c r="Q87" s="9">
        <v>0</v>
      </c>
      <c r="R87" s="18"/>
      <c r="S87" s="8">
        <v>0</v>
      </c>
      <c r="T87" s="9">
        <v>0</v>
      </c>
      <c r="U87" s="9">
        <v>1</v>
      </c>
      <c r="V87" s="9">
        <v>0</v>
      </c>
      <c r="W87" s="14"/>
      <c r="X87" s="19"/>
      <c r="Y87" s="9"/>
      <c r="Z87" s="9">
        <v>1</v>
      </c>
      <c r="AA87" s="9"/>
      <c r="AB87" s="15"/>
      <c r="AC87" s="32"/>
      <c r="AD87" s="9"/>
      <c r="AE87" s="33"/>
    </row>
    <row r="88" spans="1:31" x14ac:dyDescent="0.25">
      <c r="C88" s="94" t="s">
        <v>57</v>
      </c>
      <c r="D88" s="23" t="b">
        <f>(D31+D41+D67+D53+D75+D78+D82=D22)</f>
        <v>1</v>
      </c>
      <c r="E88" s="23" t="b">
        <f>(E31+E41+E67+E53+E75+E78+E82=E22)</f>
        <v>1</v>
      </c>
      <c r="F88" s="23" t="b">
        <f>(F31+F41+F67+F53+F75+F78+F82=F22)</f>
        <v>1</v>
      </c>
      <c r="G88" s="23" t="b">
        <f>(G31+G41+G67+G53+G75+G78+G82=G22)</f>
        <v>1</v>
      </c>
      <c r="I88" s="23" t="b">
        <f>(I31+I41+I67+I53+I75+I78+I82=I22)</f>
        <v>1</v>
      </c>
      <c r="J88" s="23" t="b">
        <f>(J31+J41+J67+J53+J75+J78+J82=J22)</f>
        <v>1</v>
      </c>
      <c r="K88" s="23" t="b">
        <f>(K31+K41+K67+K53+K75+K78+K82=K22)</f>
        <v>1</v>
      </c>
      <c r="L88" s="23" t="b">
        <f>(L31+L41+L67+L53+L75+L78+L82=L22)</f>
        <v>1</v>
      </c>
      <c r="N88" s="23" t="b">
        <f>(N31+N41+N67+N53+N75+N78+N82=N22)</f>
        <v>1</v>
      </c>
      <c r="O88" s="23" t="b">
        <f>(O31+O41+O67+O53+O75+O78+O82=O22)</f>
        <v>1</v>
      </c>
      <c r="P88" s="23" t="b">
        <f>(P31+P41+P67+P53+P75+P78+P82=P22)</f>
        <v>1</v>
      </c>
      <c r="Q88" s="23" t="b">
        <f>(Q31+Q41+Q67+Q53+Q75+Q78+Q82=Q22)</f>
        <v>1</v>
      </c>
      <c r="S88" s="23" t="b">
        <f>(S31+S41+S67+S53+S75+S78+S82=S22)</f>
        <v>1</v>
      </c>
      <c r="T88" s="23" t="b">
        <f>(T31+T41+T67+T53+T75+T78+T82=T22)</f>
        <v>1</v>
      </c>
      <c r="U88" s="23" t="b">
        <f>(U31+U41+U67+U53+U75+U78+U82=U22)</f>
        <v>1</v>
      </c>
      <c r="V88" s="23" t="b">
        <f>(V31+V41+V67+V53+V75+V78+V82=V22)</f>
        <v>1</v>
      </c>
      <c r="X88" s="23" t="b">
        <f>(X31+X41+X67+X53+X75+X78+X82=X22)</f>
        <v>1</v>
      </c>
      <c r="Y88" s="23" t="b">
        <f>(Y31+Y41+Y67+Y53+Y75+Y78+Y82=Y22)</f>
        <v>1</v>
      </c>
      <c r="Z88" s="23" t="b">
        <f>(Z31+Z41+Z67+Z53+Z75+Z78+Z82=Z22)</f>
        <v>1</v>
      </c>
      <c r="AA88" s="23" t="b">
        <f>(AA31+AA41+AA67+AA53+AA75+AA78+AA82=AA22)</f>
        <v>1</v>
      </c>
    </row>
    <row r="89" spans="1:31" x14ac:dyDescent="0.25">
      <c r="C89" s="95"/>
      <c r="D89" s="23" t="b">
        <f>(D80+D77+D73+D65+D51+D39+D29=D23)</f>
        <v>1</v>
      </c>
      <c r="E89" s="23" t="b">
        <f>(E80+E77+E73+E65+E51+E39+E29=E23)</f>
        <v>1</v>
      </c>
      <c r="F89" s="23" t="b">
        <f>(F80+F77+F73+F65+F51+F39+F29=F23)</f>
        <v>1</v>
      </c>
      <c r="G89" s="23" t="b">
        <f>(G80+G77+G73+G65+G51+G39+G29=G23)</f>
        <v>1</v>
      </c>
      <c r="I89" s="23" t="b">
        <f>(I80+I77+I73+I65+I51+I39+I29=I23)</f>
        <v>1</v>
      </c>
      <c r="J89" s="23" t="b">
        <f>(J80+J77+J73+J65+J51+J39+J29=J23)</f>
        <v>1</v>
      </c>
      <c r="K89" s="23" t="b">
        <f>(K80+K77+K73+K65+K51+K39+K29=K23)</f>
        <v>1</v>
      </c>
      <c r="L89" s="23" t="b">
        <f>(L80+L77+L73+L65+L51+L39+L29=L23)</f>
        <v>1</v>
      </c>
      <c r="N89" s="23" t="b">
        <f>(N80+N77+N73+N65+N51+N39+N29=N23)</f>
        <v>1</v>
      </c>
      <c r="O89" s="23" t="b">
        <f>(O80+O77+O73+O65+O51+O39+O29=O23)</f>
        <v>1</v>
      </c>
      <c r="P89" s="23" t="b">
        <f>(P80+P77+P73+P65+P51+P39+P29=P23)</f>
        <v>1</v>
      </c>
      <c r="Q89" s="23" t="b">
        <f>(Q80+Q77+Q73+Q65+Q51+Q39+Q29=Q23)</f>
        <v>1</v>
      </c>
      <c r="S89" s="23" t="b">
        <f>(S80+S77+S73+S65+S51+S39+S29=S23)</f>
        <v>1</v>
      </c>
      <c r="T89" s="23" t="b">
        <f>(T80+T77+T73+T65+T51+T39+T29=T23)</f>
        <v>1</v>
      </c>
      <c r="U89" s="23" t="b">
        <f>(U80+U77+U73+U65+U51+U39+U29=U23)</f>
        <v>1</v>
      </c>
      <c r="V89" s="23" t="b">
        <f>(V80+V77+V73+V65+V51+V39+V29=V23)</f>
        <v>1</v>
      </c>
      <c r="X89" s="23" t="b">
        <f>(X80+X77+X73+X65+X51+X39+X29=X23)</f>
        <v>1</v>
      </c>
      <c r="Y89" s="23" t="b">
        <f>(Y80+Y77+Y73+Y65+Y51+Y39+Y29=Y23)</f>
        <v>1</v>
      </c>
      <c r="Z89" s="23" t="b">
        <f>(Z80+Z77+Z73+Z65+Z51+Z39+Z29=Z23)</f>
        <v>1</v>
      </c>
      <c r="AA89" s="23" t="b">
        <f>(AA80+AA77+AA73+AA65+AA51+AA39+AA29=AA23)</f>
        <v>1</v>
      </c>
    </row>
  </sheetData>
  <mergeCells count="7">
    <mergeCell ref="AC5:AE5"/>
    <mergeCell ref="C88:C89"/>
    <mergeCell ref="D4:H4"/>
    <mergeCell ref="N4:R4"/>
    <mergeCell ref="S4:W4"/>
    <mergeCell ref="X4:AE4"/>
    <mergeCell ref="I4:M4"/>
  </mergeCells>
  <pageMargins left="0.25" right="0.25" top="0.75" bottom="0.75" header="0.3" footer="0.3"/>
  <pageSetup paperSize="8" scale="41" fitToHeight="0" orientation="landscape" r:id="rId1"/>
  <headerFooter>
    <oddHeader>&amp;C&amp;G</oddHeader>
  </headerFooter>
  <ignoredErrors>
    <ignoredError sqref="H28:H29 H39 H51 H65 H73 H75:H80 H82:H83 R73:R83 W73:W83 R19:R26 H19:H22 H6:H14 R6:R14 W31:W32 R28:R32 H31:H32 W39:W42 R39:R42 H41:H42 W51:W54 R51:R54 H53:H54 W65:W68 R65:R68 H67:H68 H23:H26 W6:W14 H15:H17 R15:R17 W15:W23 M6:M86 Z19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9"/>
  <sheetViews>
    <sheetView zoomScaleNormal="100" workbookViewId="0">
      <pane xSplit="2" topLeftCell="W1" activePane="topRight" state="frozen"/>
      <selection pane="topRight" activeCell="W4" sqref="W4:AD4"/>
    </sheetView>
  </sheetViews>
  <sheetFormatPr defaultColWidth="9.140625" defaultRowHeight="15" x14ac:dyDescent="0.25"/>
  <cols>
    <col min="1" max="1" width="9.140625" style="22"/>
    <col min="2" max="2" width="78.140625" style="55" customWidth="1"/>
    <col min="3" max="6" width="14.7109375" style="23" customWidth="1"/>
    <col min="7" max="7" width="12.85546875" style="24" customWidth="1"/>
    <col min="8" max="11" width="14.7109375" style="23" customWidth="1"/>
    <col min="12" max="12" width="12.85546875" style="24" customWidth="1"/>
    <col min="13" max="16" width="14.7109375" style="23" customWidth="1"/>
    <col min="17" max="17" width="12.85546875" style="24" customWidth="1"/>
    <col min="18" max="21" width="14.7109375" style="23" customWidth="1"/>
    <col min="22" max="22" width="12.85546875" style="24" customWidth="1"/>
    <col min="23" max="23" width="14.7109375" style="23" customWidth="1"/>
    <col min="24" max="24" width="15.140625" style="23" bestFit="1" customWidth="1"/>
    <col min="25" max="25" width="15.42578125" style="23" bestFit="1" customWidth="1"/>
    <col min="26" max="26" width="13.85546875" style="23" bestFit="1" customWidth="1"/>
    <col min="27" max="27" width="11.7109375" style="24" customWidth="1"/>
    <col min="28" max="16384" width="9.140625" style="23"/>
  </cols>
  <sheetData>
    <row r="1" spans="1:30" ht="21" x14ac:dyDescent="0.35">
      <c r="B1" s="54" t="s">
        <v>69</v>
      </c>
    </row>
    <row r="3" spans="1:30" ht="15.75" thickBot="1" x14ac:dyDescent="0.3"/>
    <row r="4" spans="1:30" ht="15.75" thickBot="1" x14ac:dyDescent="0.3">
      <c r="C4" s="96" t="s">
        <v>80</v>
      </c>
      <c r="D4" s="97"/>
      <c r="E4" s="97"/>
      <c r="F4" s="97"/>
      <c r="G4" s="98"/>
      <c r="H4" s="96" t="s">
        <v>94</v>
      </c>
      <c r="I4" s="97"/>
      <c r="J4" s="97"/>
      <c r="K4" s="97"/>
      <c r="L4" s="98"/>
      <c r="M4" s="97" t="s">
        <v>72</v>
      </c>
      <c r="N4" s="97"/>
      <c r="O4" s="97"/>
      <c r="P4" s="97"/>
      <c r="Q4" s="97"/>
      <c r="R4" s="96" t="s">
        <v>73</v>
      </c>
      <c r="S4" s="97"/>
      <c r="T4" s="97"/>
      <c r="U4" s="97"/>
      <c r="V4" s="98"/>
      <c r="W4" s="99" t="s">
        <v>97</v>
      </c>
      <c r="X4" s="99"/>
      <c r="Y4" s="99"/>
      <c r="Z4" s="99"/>
      <c r="AA4" s="99"/>
      <c r="AB4" s="99"/>
      <c r="AC4" s="99"/>
      <c r="AD4" s="100"/>
    </row>
    <row r="5" spans="1:30" ht="15.75" thickBot="1" x14ac:dyDescent="0.3">
      <c r="B5" s="56"/>
      <c r="C5" s="68" t="s">
        <v>19</v>
      </c>
      <c r="D5" s="69" t="s">
        <v>20</v>
      </c>
      <c r="E5" s="69" t="s">
        <v>21</v>
      </c>
      <c r="F5" s="69" t="s">
        <v>22</v>
      </c>
      <c r="G5" s="70" t="s">
        <v>23</v>
      </c>
      <c r="H5" s="68" t="s">
        <v>19</v>
      </c>
      <c r="I5" s="69" t="s">
        <v>20</v>
      </c>
      <c r="J5" s="69" t="s">
        <v>21</v>
      </c>
      <c r="K5" s="69" t="s">
        <v>22</v>
      </c>
      <c r="L5" s="70" t="s">
        <v>23</v>
      </c>
      <c r="M5" s="79" t="s">
        <v>19</v>
      </c>
      <c r="N5" s="69" t="s">
        <v>20</v>
      </c>
      <c r="O5" s="69" t="s">
        <v>21</v>
      </c>
      <c r="P5" s="69" t="s">
        <v>22</v>
      </c>
      <c r="Q5" s="82" t="s">
        <v>23</v>
      </c>
      <c r="R5" s="68" t="s">
        <v>19</v>
      </c>
      <c r="S5" s="69" t="s">
        <v>20</v>
      </c>
      <c r="T5" s="69" t="s">
        <v>21</v>
      </c>
      <c r="U5" s="69" t="s">
        <v>22</v>
      </c>
      <c r="V5" s="70" t="s">
        <v>23</v>
      </c>
      <c r="W5" s="84" t="s">
        <v>19</v>
      </c>
      <c r="X5" s="71" t="s">
        <v>20</v>
      </c>
      <c r="Y5" s="71" t="s">
        <v>21</v>
      </c>
      <c r="Z5" s="71" t="s">
        <v>22</v>
      </c>
      <c r="AA5" s="72" t="s">
        <v>23</v>
      </c>
      <c r="AB5" s="91" t="s">
        <v>53</v>
      </c>
      <c r="AC5" s="92"/>
      <c r="AD5" s="93"/>
    </row>
    <row r="6" spans="1:30" ht="24" x14ac:dyDescent="0.25">
      <c r="A6" s="22">
        <v>1</v>
      </c>
      <c r="B6" s="57" t="s">
        <v>63</v>
      </c>
      <c r="C6" s="80">
        <f>C8+C7</f>
        <v>39</v>
      </c>
      <c r="D6" s="74">
        <f>D8+D7</f>
        <v>38</v>
      </c>
      <c r="E6" s="74">
        <f>E8+E7</f>
        <v>38</v>
      </c>
      <c r="F6" s="74">
        <f>F8+F7</f>
        <v>36</v>
      </c>
      <c r="G6" s="81">
        <f>C6+D6+E6+F6</f>
        <v>151</v>
      </c>
      <c r="H6" s="80">
        <f>H8+H7</f>
        <v>37</v>
      </c>
      <c r="I6" s="74">
        <f>I8+I7</f>
        <v>37</v>
      </c>
      <c r="J6" s="74">
        <f>J8+J7</f>
        <v>37</v>
      </c>
      <c r="K6" s="74">
        <f>K8+K7</f>
        <v>35</v>
      </c>
      <c r="L6" s="81">
        <f>H6+I6+J6+K6</f>
        <v>146</v>
      </c>
      <c r="M6" s="80">
        <f>M8+M7</f>
        <v>37</v>
      </c>
      <c r="N6" s="74">
        <f>N8+N7</f>
        <v>37</v>
      </c>
      <c r="O6" s="74">
        <f>O8+O7</f>
        <v>37</v>
      </c>
      <c r="P6" s="76">
        <f>P8+P7</f>
        <v>35</v>
      </c>
      <c r="Q6" s="83">
        <f>M6+N6+O6+P6</f>
        <v>146</v>
      </c>
      <c r="R6" s="73">
        <f>R8+R7</f>
        <v>37</v>
      </c>
      <c r="S6" s="74">
        <f>S8+S7</f>
        <v>37</v>
      </c>
      <c r="T6" s="74">
        <f>T8+T7</f>
        <v>37</v>
      </c>
      <c r="U6" s="76">
        <f>U8+U7</f>
        <v>35</v>
      </c>
      <c r="V6" s="81">
        <f>R6+S6+T6+U6</f>
        <v>146</v>
      </c>
      <c r="W6" s="80">
        <f>W8+W7</f>
        <v>37</v>
      </c>
      <c r="X6" s="74">
        <f t="shared" ref="X6:Z6" si="0">X8+X7</f>
        <v>37</v>
      </c>
      <c r="Y6" s="74">
        <f t="shared" si="0"/>
        <v>37</v>
      </c>
      <c r="Z6" s="76">
        <f t="shared" si="0"/>
        <v>35</v>
      </c>
      <c r="AA6" s="75">
        <f>W6+X6+Y6+Z6</f>
        <v>146</v>
      </c>
      <c r="AB6" s="77"/>
      <c r="AC6" s="77"/>
      <c r="AD6" s="78"/>
    </row>
    <row r="7" spans="1:30" x14ac:dyDescent="0.25">
      <c r="A7" s="22">
        <v>2</v>
      </c>
      <c r="B7" s="58" t="s">
        <v>81</v>
      </c>
      <c r="C7" s="11">
        <v>3</v>
      </c>
      <c r="D7" s="1">
        <v>3</v>
      </c>
      <c r="E7" s="1">
        <v>5</v>
      </c>
      <c r="F7" s="1">
        <v>5</v>
      </c>
      <c r="G7" s="45">
        <f>C7+D7+E7+F7</f>
        <v>16</v>
      </c>
      <c r="H7" s="11">
        <v>3</v>
      </c>
      <c r="I7" s="1">
        <v>3</v>
      </c>
      <c r="J7" s="1">
        <v>5</v>
      </c>
      <c r="K7" s="1">
        <v>5</v>
      </c>
      <c r="L7" s="45">
        <f>H7+I7+J7+K7</f>
        <v>16</v>
      </c>
      <c r="M7" s="11">
        <v>5</v>
      </c>
      <c r="N7" s="1">
        <v>6</v>
      </c>
      <c r="O7" s="1">
        <v>7</v>
      </c>
      <c r="P7" s="1">
        <v>7</v>
      </c>
      <c r="Q7" s="43">
        <f>M7+N7+O7+P7</f>
        <v>25</v>
      </c>
      <c r="R7" s="2">
        <v>5</v>
      </c>
      <c r="S7" s="1">
        <v>6</v>
      </c>
      <c r="T7" s="1">
        <v>7</v>
      </c>
      <c r="U7" s="1">
        <v>7</v>
      </c>
      <c r="V7" s="45">
        <f>R7+S7+T7+U7</f>
        <v>25</v>
      </c>
      <c r="W7" s="11">
        <v>5</v>
      </c>
      <c r="X7" s="1">
        <v>6</v>
      </c>
      <c r="Y7" s="1">
        <v>7</v>
      </c>
      <c r="Z7" s="1">
        <v>8</v>
      </c>
      <c r="AA7" s="49">
        <f>W7+X7+Y7+Z7</f>
        <v>26</v>
      </c>
      <c r="AB7" s="1"/>
      <c r="AC7" s="1"/>
      <c r="AD7" s="25"/>
    </row>
    <row r="8" spans="1:30" x14ac:dyDescent="0.25">
      <c r="A8" s="22">
        <v>3</v>
      </c>
      <c r="B8" s="58" t="s">
        <v>24</v>
      </c>
      <c r="C8" s="11">
        <v>36</v>
      </c>
      <c r="D8" s="1">
        <v>35</v>
      </c>
      <c r="E8" s="1">
        <v>33</v>
      </c>
      <c r="F8" s="1">
        <v>31</v>
      </c>
      <c r="G8" s="45">
        <f>C8+D8+E8+F8</f>
        <v>135</v>
      </c>
      <c r="H8" s="11">
        <v>34</v>
      </c>
      <c r="I8" s="1">
        <v>34</v>
      </c>
      <c r="J8" s="1">
        <v>32</v>
      </c>
      <c r="K8" s="1">
        <v>30</v>
      </c>
      <c r="L8" s="45">
        <f>H8+I8+J8+K8</f>
        <v>130</v>
      </c>
      <c r="M8" s="11">
        <v>32</v>
      </c>
      <c r="N8" s="1">
        <v>31</v>
      </c>
      <c r="O8" s="1">
        <v>30</v>
      </c>
      <c r="P8" s="52">
        <v>28</v>
      </c>
      <c r="Q8" s="43">
        <f>M8+N8+O8+P8</f>
        <v>121</v>
      </c>
      <c r="R8" s="2">
        <v>32</v>
      </c>
      <c r="S8" s="1">
        <v>31</v>
      </c>
      <c r="T8" s="1">
        <v>30</v>
      </c>
      <c r="U8" s="52">
        <v>28</v>
      </c>
      <c r="V8" s="45">
        <f>R8+S8+T8+U8</f>
        <v>121</v>
      </c>
      <c r="W8" s="11">
        <v>32</v>
      </c>
      <c r="X8" s="1">
        <v>31</v>
      </c>
      <c r="Y8" s="1">
        <v>30</v>
      </c>
      <c r="Z8" s="1">
        <v>27</v>
      </c>
      <c r="AA8" s="49">
        <f>W8+X8+Y8+Z8</f>
        <v>120</v>
      </c>
      <c r="AB8" s="1"/>
      <c r="AC8" s="1"/>
      <c r="AD8" s="25"/>
    </row>
    <row r="9" spans="1:30" x14ac:dyDescent="0.25">
      <c r="A9" s="22">
        <v>4</v>
      </c>
      <c r="B9" s="58" t="s">
        <v>25</v>
      </c>
      <c r="C9" s="11">
        <v>30</v>
      </c>
      <c r="D9" s="1">
        <v>30</v>
      </c>
      <c r="E9" s="1">
        <v>30</v>
      </c>
      <c r="F9" s="1">
        <v>30</v>
      </c>
      <c r="G9" s="12"/>
      <c r="H9" s="11">
        <v>30</v>
      </c>
      <c r="I9" s="1">
        <v>30</v>
      </c>
      <c r="J9" s="1">
        <v>30</v>
      </c>
      <c r="K9" s="1">
        <v>30</v>
      </c>
      <c r="L9" s="12"/>
      <c r="M9" s="11">
        <v>30</v>
      </c>
      <c r="N9" s="1">
        <v>30</v>
      </c>
      <c r="O9" s="1">
        <v>30</v>
      </c>
      <c r="P9" s="1">
        <v>30</v>
      </c>
      <c r="Q9" s="17"/>
      <c r="R9" s="2">
        <v>30</v>
      </c>
      <c r="S9" s="1">
        <v>30</v>
      </c>
      <c r="T9" s="1">
        <v>30</v>
      </c>
      <c r="U9" s="1">
        <v>30</v>
      </c>
      <c r="V9" s="12"/>
      <c r="W9" s="11">
        <v>30</v>
      </c>
      <c r="X9" s="1">
        <v>30</v>
      </c>
      <c r="Y9" s="1">
        <v>30</v>
      </c>
      <c r="Z9" s="1">
        <v>30</v>
      </c>
      <c r="AA9" s="6"/>
      <c r="AB9" s="1"/>
      <c r="AC9" s="1"/>
      <c r="AD9" s="25"/>
    </row>
    <row r="10" spans="1:30" x14ac:dyDescent="0.25">
      <c r="A10" s="22">
        <v>5</v>
      </c>
      <c r="B10" s="59" t="s">
        <v>84</v>
      </c>
      <c r="C10" s="48">
        <f>C9*C7</f>
        <v>90</v>
      </c>
      <c r="D10" s="41">
        <f>D9*D7</f>
        <v>90</v>
      </c>
      <c r="E10" s="41">
        <f>E9*E7</f>
        <v>150</v>
      </c>
      <c r="F10" s="41">
        <f>F9*F7</f>
        <v>150</v>
      </c>
      <c r="G10" s="45">
        <f>C10+D10+E10+F10</f>
        <v>480</v>
      </c>
      <c r="H10" s="48">
        <f>H9*H7</f>
        <v>90</v>
      </c>
      <c r="I10" s="41">
        <f>I9*I7</f>
        <v>90</v>
      </c>
      <c r="J10" s="41">
        <f>J9*J7</f>
        <v>150</v>
      </c>
      <c r="K10" s="41">
        <f>K9*K7</f>
        <v>150</v>
      </c>
      <c r="L10" s="45">
        <f>H10+I10+J10+K10</f>
        <v>480</v>
      </c>
      <c r="M10" s="48">
        <f>M9*M7</f>
        <v>150</v>
      </c>
      <c r="N10" s="41">
        <f>N9*N7</f>
        <v>180</v>
      </c>
      <c r="O10" s="41">
        <f>O9*O7</f>
        <v>210</v>
      </c>
      <c r="P10" s="41">
        <f>P9*P7</f>
        <v>210</v>
      </c>
      <c r="Q10" s="43">
        <f>M10+N10+O10+P10</f>
        <v>750</v>
      </c>
      <c r="R10" s="34">
        <f>R9*R7</f>
        <v>150</v>
      </c>
      <c r="S10" s="41">
        <f>S9*S7</f>
        <v>180</v>
      </c>
      <c r="T10" s="41">
        <f>T9*T7</f>
        <v>210</v>
      </c>
      <c r="U10" s="41">
        <f>U9*U7</f>
        <v>210</v>
      </c>
      <c r="V10" s="45">
        <f>R10+S10+T10+U10</f>
        <v>750</v>
      </c>
      <c r="W10" s="48">
        <f>W9*W7</f>
        <v>150</v>
      </c>
      <c r="X10" s="41">
        <f t="shared" ref="X10:Z10" si="1">X9*X7</f>
        <v>180</v>
      </c>
      <c r="Y10" s="41">
        <f t="shared" si="1"/>
        <v>210</v>
      </c>
      <c r="Z10" s="41">
        <f t="shared" si="1"/>
        <v>240</v>
      </c>
      <c r="AA10" s="49">
        <f>W10+X10+Y10+Z10</f>
        <v>780</v>
      </c>
      <c r="AB10" s="1" t="s">
        <v>26</v>
      </c>
      <c r="AC10" s="1" t="s">
        <v>27</v>
      </c>
      <c r="AD10" s="26" t="s">
        <v>28</v>
      </c>
    </row>
    <row r="11" spans="1:30" x14ac:dyDescent="0.25">
      <c r="A11" s="22">
        <v>6</v>
      </c>
      <c r="B11" s="58" t="s">
        <v>29</v>
      </c>
      <c r="C11" s="11">
        <v>30</v>
      </c>
      <c r="D11" s="1">
        <v>30</v>
      </c>
      <c r="E11" s="1">
        <v>30</v>
      </c>
      <c r="F11" s="1">
        <v>30</v>
      </c>
      <c r="G11" s="12"/>
      <c r="H11" s="11">
        <v>30</v>
      </c>
      <c r="I11" s="1">
        <v>30</v>
      </c>
      <c r="J11" s="1">
        <v>30</v>
      </c>
      <c r="K11" s="1">
        <v>30</v>
      </c>
      <c r="L11" s="12"/>
      <c r="M11" s="11">
        <v>29</v>
      </c>
      <c r="N11" s="1">
        <v>31</v>
      </c>
      <c r="O11" s="1">
        <v>30</v>
      </c>
      <c r="P11" s="1">
        <v>30</v>
      </c>
      <c r="Q11" s="17"/>
      <c r="R11" s="2">
        <v>30</v>
      </c>
      <c r="S11" s="1">
        <v>30</v>
      </c>
      <c r="T11" s="1">
        <v>30</v>
      </c>
      <c r="U11" s="1">
        <v>30</v>
      </c>
      <c r="V11" s="12"/>
      <c r="W11" s="11">
        <v>27</v>
      </c>
      <c r="X11" s="1">
        <v>33</v>
      </c>
      <c r="Y11" s="1">
        <v>33</v>
      </c>
      <c r="Z11" s="1">
        <v>27</v>
      </c>
      <c r="AA11" s="6"/>
      <c r="AB11" s="1">
        <f>(W11*W8+X11*X8+Y11*Y8+Z11*Z8)/SUM(W8:Z8)</f>
        <v>30.05</v>
      </c>
      <c r="AC11" s="1"/>
      <c r="AD11" s="25"/>
    </row>
    <row r="12" spans="1:30" x14ac:dyDescent="0.25">
      <c r="A12" s="22">
        <v>7</v>
      </c>
      <c r="B12" s="58" t="s">
        <v>82</v>
      </c>
      <c r="C12" s="48">
        <f>C11*C8</f>
        <v>1080</v>
      </c>
      <c r="D12" s="41">
        <f>D11*D8</f>
        <v>1050</v>
      </c>
      <c r="E12" s="41">
        <f>E11*E8</f>
        <v>990</v>
      </c>
      <c r="F12" s="41">
        <f>F11*F8</f>
        <v>930</v>
      </c>
      <c r="G12" s="45">
        <f>C12+D12+E12+F12</f>
        <v>4050</v>
      </c>
      <c r="H12" s="48">
        <f>H11*H8</f>
        <v>1020</v>
      </c>
      <c r="I12" s="41">
        <f>I11*I8</f>
        <v>1020</v>
      </c>
      <c r="J12" s="41">
        <f>J11*J8</f>
        <v>960</v>
      </c>
      <c r="K12" s="41">
        <f>K11*K8</f>
        <v>900</v>
      </c>
      <c r="L12" s="45">
        <f>H12+I12+J12+K12</f>
        <v>3900</v>
      </c>
      <c r="M12" s="48">
        <f>M11*M8</f>
        <v>928</v>
      </c>
      <c r="N12" s="41">
        <f>N11*N8</f>
        <v>961</v>
      </c>
      <c r="O12" s="41">
        <f>O11*O8</f>
        <v>900</v>
      </c>
      <c r="P12" s="41">
        <f>P11*P8</f>
        <v>840</v>
      </c>
      <c r="Q12" s="43">
        <f>M12+N12+O12+P12</f>
        <v>3629</v>
      </c>
      <c r="R12" s="34">
        <f>R11*R8</f>
        <v>960</v>
      </c>
      <c r="S12" s="41">
        <f>S11*S8</f>
        <v>930</v>
      </c>
      <c r="T12" s="41">
        <f>T11*T8</f>
        <v>900</v>
      </c>
      <c r="U12" s="41">
        <f>U11*U8</f>
        <v>840</v>
      </c>
      <c r="V12" s="45">
        <f>R12+S12+T12+U12</f>
        <v>3630</v>
      </c>
      <c r="W12" s="48">
        <f>W11*W8</f>
        <v>864</v>
      </c>
      <c r="X12" s="41">
        <f t="shared" ref="X12:Z12" si="2">X11*X8</f>
        <v>1023</v>
      </c>
      <c r="Y12" s="41">
        <f t="shared" si="2"/>
        <v>990</v>
      </c>
      <c r="Z12" s="41">
        <f t="shared" si="2"/>
        <v>729</v>
      </c>
      <c r="AA12" s="49">
        <f>W12+X12+Y12+Z12</f>
        <v>3606</v>
      </c>
      <c r="AB12" s="1" t="s">
        <v>30</v>
      </c>
      <c r="AC12" s="1"/>
      <c r="AD12" s="25"/>
    </row>
    <row r="13" spans="1:30" x14ac:dyDescent="0.25">
      <c r="A13" s="22">
        <v>8</v>
      </c>
      <c r="B13" s="58" t="s">
        <v>31</v>
      </c>
      <c r="C13" s="48">
        <f>C12+C10</f>
        <v>1170</v>
      </c>
      <c r="D13" s="41">
        <f>D12+D10</f>
        <v>1140</v>
      </c>
      <c r="E13" s="41">
        <f>E12+E10</f>
        <v>1140</v>
      </c>
      <c r="F13" s="41">
        <f>F12+F10</f>
        <v>1080</v>
      </c>
      <c r="G13" s="45">
        <f>C13+D13+E13+F13</f>
        <v>4530</v>
      </c>
      <c r="H13" s="48">
        <f>H12+H10</f>
        <v>1110</v>
      </c>
      <c r="I13" s="41">
        <f>I12+I10</f>
        <v>1110</v>
      </c>
      <c r="J13" s="41">
        <f>J12+J10</f>
        <v>1110</v>
      </c>
      <c r="K13" s="41">
        <f>K12+K10</f>
        <v>1050</v>
      </c>
      <c r="L13" s="45">
        <f>H13+I13+J13+K13</f>
        <v>4380</v>
      </c>
      <c r="M13" s="48">
        <f>M12+M10</f>
        <v>1078</v>
      </c>
      <c r="N13" s="41">
        <f>N12+N10</f>
        <v>1141</v>
      </c>
      <c r="O13" s="41">
        <f>O12+O10</f>
        <v>1110</v>
      </c>
      <c r="P13" s="41">
        <f>P12+P10</f>
        <v>1050</v>
      </c>
      <c r="Q13" s="43">
        <f>M13+N13+O13+P13</f>
        <v>4379</v>
      </c>
      <c r="R13" s="34">
        <f>R12+R10</f>
        <v>1110</v>
      </c>
      <c r="S13" s="41">
        <f>S12+S10</f>
        <v>1110</v>
      </c>
      <c r="T13" s="41">
        <f>T12+T10</f>
        <v>1110</v>
      </c>
      <c r="U13" s="41">
        <f>U12+U10</f>
        <v>1050</v>
      </c>
      <c r="V13" s="45">
        <f>R13+S13+T13+U13</f>
        <v>4380</v>
      </c>
      <c r="W13" s="48">
        <f>W12+W10</f>
        <v>1014</v>
      </c>
      <c r="X13" s="41">
        <f t="shared" ref="X13:Z13" si="3">X12+X10</f>
        <v>1203</v>
      </c>
      <c r="Y13" s="41">
        <f t="shared" si="3"/>
        <v>1200</v>
      </c>
      <c r="Z13" s="41">
        <f t="shared" si="3"/>
        <v>969</v>
      </c>
      <c r="AA13" s="49">
        <f>W13+X13+Y13+Z13</f>
        <v>4386</v>
      </c>
      <c r="AB13" s="1">
        <f>AA13/AA6</f>
        <v>30.041095890410958</v>
      </c>
      <c r="AC13" s="1"/>
      <c r="AD13" s="25"/>
    </row>
    <row r="14" spans="1:30" x14ac:dyDescent="0.25">
      <c r="A14" s="22">
        <v>9</v>
      </c>
      <c r="B14" s="58" t="s">
        <v>64</v>
      </c>
      <c r="C14" s="11">
        <v>6</v>
      </c>
      <c r="D14" s="1">
        <v>5</v>
      </c>
      <c r="E14" s="1">
        <v>6</v>
      </c>
      <c r="F14" s="1">
        <v>6</v>
      </c>
      <c r="G14" s="12"/>
      <c r="H14" s="11">
        <v>6</v>
      </c>
      <c r="I14" s="1">
        <v>5</v>
      </c>
      <c r="J14" s="1">
        <v>6</v>
      </c>
      <c r="K14" s="1">
        <v>6</v>
      </c>
      <c r="L14" s="12"/>
      <c r="M14" s="11">
        <v>4</v>
      </c>
      <c r="N14" s="1">
        <v>4</v>
      </c>
      <c r="O14" s="1">
        <v>4</v>
      </c>
      <c r="P14" s="1">
        <v>3</v>
      </c>
      <c r="Q14" s="17"/>
      <c r="R14" s="2">
        <v>4</v>
      </c>
      <c r="S14" s="1">
        <v>4</v>
      </c>
      <c r="T14" s="1">
        <v>5</v>
      </c>
      <c r="U14" s="1">
        <v>5</v>
      </c>
      <c r="V14" s="12"/>
      <c r="W14" s="11">
        <v>6</v>
      </c>
      <c r="X14" s="1">
        <v>6</v>
      </c>
      <c r="Y14" s="1">
        <v>6</v>
      </c>
      <c r="Z14" s="1">
        <v>6</v>
      </c>
      <c r="AA14" s="6"/>
      <c r="AB14" s="1"/>
      <c r="AC14" s="1"/>
      <c r="AD14" s="25"/>
    </row>
    <row r="15" spans="1:30" x14ac:dyDescent="0.25">
      <c r="A15" s="22">
        <v>10</v>
      </c>
      <c r="B15" s="58" t="s">
        <v>83</v>
      </c>
      <c r="C15" s="48">
        <f>C14*C8</f>
        <v>216</v>
      </c>
      <c r="D15" s="41">
        <f>D14*D8</f>
        <v>175</v>
      </c>
      <c r="E15" s="41">
        <f>E14*E8</f>
        <v>198</v>
      </c>
      <c r="F15" s="41">
        <f>F14*F8</f>
        <v>186</v>
      </c>
      <c r="G15" s="45">
        <f>C15+D15+E15+F15</f>
        <v>775</v>
      </c>
      <c r="H15" s="48">
        <f>H14*H8</f>
        <v>204</v>
      </c>
      <c r="I15" s="41">
        <f>I14*I8</f>
        <v>170</v>
      </c>
      <c r="J15" s="41">
        <f>J14*J8</f>
        <v>192</v>
      </c>
      <c r="K15" s="41">
        <f>K14*K8</f>
        <v>180</v>
      </c>
      <c r="L15" s="45">
        <f>H15+I15+J15+K15</f>
        <v>746</v>
      </c>
      <c r="M15" s="48">
        <f>M14*M8</f>
        <v>128</v>
      </c>
      <c r="N15" s="41">
        <f>N14*N8</f>
        <v>124</v>
      </c>
      <c r="O15" s="41">
        <f>O14*O8</f>
        <v>120</v>
      </c>
      <c r="P15" s="41">
        <f>P14*P8</f>
        <v>84</v>
      </c>
      <c r="Q15" s="43">
        <f>M15+N15+O15+P15</f>
        <v>456</v>
      </c>
      <c r="R15" s="34">
        <f>R14*R8</f>
        <v>128</v>
      </c>
      <c r="S15" s="41">
        <f>S14*S8</f>
        <v>124</v>
      </c>
      <c r="T15" s="41">
        <f>T14*T8</f>
        <v>150</v>
      </c>
      <c r="U15" s="41">
        <f>U14*U8</f>
        <v>140</v>
      </c>
      <c r="V15" s="45">
        <f>R15+S15+T15+U15</f>
        <v>542</v>
      </c>
      <c r="W15" s="48">
        <f>W14*W8</f>
        <v>192</v>
      </c>
      <c r="X15" s="41">
        <f>X14*X8</f>
        <v>186</v>
      </c>
      <c r="Y15" s="41">
        <f>Y14*Y8</f>
        <v>180</v>
      </c>
      <c r="Z15" s="41">
        <f>Z14*Z8</f>
        <v>162</v>
      </c>
      <c r="AA15" s="49">
        <f>W15+X15+Y15+Z15</f>
        <v>720</v>
      </c>
      <c r="AB15" s="1"/>
      <c r="AC15" s="1"/>
      <c r="AD15" s="25"/>
    </row>
    <row r="16" spans="1:30" x14ac:dyDescent="0.25">
      <c r="A16" s="22">
        <v>11</v>
      </c>
      <c r="B16" s="58" t="s">
        <v>32</v>
      </c>
      <c r="C16" s="11">
        <v>3</v>
      </c>
      <c r="D16" s="1">
        <v>5</v>
      </c>
      <c r="E16" s="1">
        <v>5</v>
      </c>
      <c r="F16" s="1">
        <v>5</v>
      </c>
      <c r="G16" s="12"/>
      <c r="H16" s="11">
        <v>3</v>
      </c>
      <c r="I16" s="1">
        <v>5</v>
      </c>
      <c r="J16" s="1">
        <v>5</v>
      </c>
      <c r="K16" s="1">
        <v>5</v>
      </c>
      <c r="L16" s="12"/>
      <c r="M16" s="11">
        <v>6</v>
      </c>
      <c r="N16" s="1">
        <v>7</v>
      </c>
      <c r="O16" s="1">
        <v>9</v>
      </c>
      <c r="P16" s="1">
        <v>9</v>
      </c>
      <c r="Q16" s="17"/>
      <c r="R16" s="2">
        <v>6</v>
      </c>
      <c r="S16" s="1">
        <v>7</v>
      </c>
      <c r="T16" s="1">
        <v>7</v>
      </c>
      <c r="U16" s="1">
        <v>8</v>
      </c>
      <c r="V16" s="12"/>
      <c r="W16" s="11">
        <v>4</v>
      </c>
      <c r="X16" s="1">
        <v>5</v>
      </c>
      <c r="Y16" s="1">
        <v>6</v>
      </c>
      <c r="Z16" s="1">
        <v>4</v>
      </c>
      <c r="AA16" s="6"/>
      <c r="AB16" s="1"/>
      <c r="AC16" s="1"/>
      <c r="AD16" s="25"/>
    </row>
    <row r="17" spans="1:30" x14ac:dyDescent="0.25">
      <c r="A17" s="22">
        <v>12</v>
      </c>
      <c r="B17" s="58" t="s">
        <v>33</v>
      </c>
      <c r="C17" s="48">
        <f>C16*C8</f>
        <v>108</v>
      </c>
      <c r="D17" s="41">
        <f>D16*D8</f>
        <v>175</v>
      </c>
      <c r="E17" s="41">
        <f>E16*E8</f>
        <v>165</v>
      </c>
      <c r="F17" s="41">
        <f>F16*F8</f>
        <v>155</v>
      </c>
      <c r="G17" s="45">
        <f>C17+D17+E17+F17</f>
        <v>603</v>
      </c>
      <c r="H17" s="48">
        <f>H16*H8</f>
        <v>102</v>
      </c>
      <c r="I17" s="41">
        <f>I16*I8</f>
        <v>170</v>
      </c>
      <c r="J17" s="41">
        <f>J16*J8</f>
        <v>160</v>
      </c>
      <c r="K17" s="41">
        <f>K16*K8</f>
        <v>150</v>
      </c>
      <c r="L17" s="45">
        <f>H17+I17+J17+K17</f>
        <v>582</v>
      </c>
      <c r="M17" s="48">
        <f>M16*M8</f>
        <v>192</v>
      </c>
      <c r="N17" s="41">
        <f>N16*N8</f>
        <v>217</v>
      </c>
      <c r="O17" s="41">
        <f>O16*O8</f>
        <v>270</v>
      </c>
      <c r="P17" s="41">
        <f>P16*P8</f>
        <v>252</v>
      </c>
      <c r="Q17" s="43">
        <f>M17+N17+O17+P17</f>
        <v>931</v>
      </c>
      <c r="R17" s="34">
        <f>R16*R8</f>
        <v>192</v>
      </c>
      <c r="S17" s="41">
        <f>S16*S8</f>
        <v>217</v>
      </c>
      <c r="T17" s="41">
        <f>T16*T8</f>
        <v>210</v>
      </c>
      <c r="U17" s="41">
        <f>U16*U8</f>
        <v>224</v>
      </c>
      <c r="V17" s="45">
        <f>R17+S17+T17+U17</f>
        <v>843</v>
      </c>
      <c r="W17" s="48">
        <f>W16*W8</f>
        <v>128</v>
      </c>
      <c r="X17" s="41">
        <f>X16*X8</f>
        <v>155</v>
      </c>
      <c r="Y17" s="41">
        <f>Y16*Y8</f>
        <v>180</v>
      </c>
      <c r="Z17" s="41">
        <f>Z16*Z8</f>
        <v>108</v>
      </c>
      <c r="AA17" s="49">
        <f>W17+X17+Y17+Z17</f>
        <v>571</v>
      </c>
      <c r="AB17" s="27" t="s">
        <v>34</v>
      </c>
      <c r="AC17" s="1"/>
      <c r="AD17" s="25"/>
    </row>
    <row r="18" spans="1:30" x14ac:dyDescent="0.25">
      <c r="A18" s="22">
        <v>13</v>
      </c>
      <c r="B18" s="58" t="s">
        <v>56</v>
      </c>
      <c r="C18" s="48">
        <f t="shared" ref="C18:AA18" si="4">C17+C10</f>
        <v>198</v>
      </c>
      <c r="D18" s="41">
        <f t="shared" si="4"/>
        <v>265</v>
      </c>
      <c r="E18" s="41">
        <f t="shared" si="4"/>
        <v>315</v>
      </c>
      <c r="F18" s="41">
        <f t="shared" si="4"/>
        <v>305</v>
      </c>
      <c r="G18" s="45">
        <f t="shared" si="4"/>
        <v>1083</v>
      </c>
      <c r="H18" s="48">
        <f t="shared" ref="H18:L18" si="5">H17+H10</f>
        <v>192</v>
      </c>
      <c r="I18" s="41">
        <f t="shared" si="5"/>
        <v>260</v>
      </c>
      <c r="J18" s="41">
        <f t="shared" si="5"/>
        <v>310</v>
      </c>
      <c r="K18" s="41">
        <f t="shared" si="5"/>
        <v>300</v>
      </c>
      <c r="L18" s="45">
        <f t="shared" si="5"/>
        <v>1062</v>
      </c>
      <c r="M18" s="48">
        <f t="shared" si="4"/>
        <v>342</v>
      </c>
      <c r="N18" s="41">
        <f t="shared" si="4"/>
        <v>397</v>
      </c>
      <c r="O18" s="41">
        <f t="shared" si="4"/>
        <v>480</v>
      </c>
      <c r="P18" s="41">
        <f t="shared" si="4"/>
        <v>462</v>
      </c>
      <c r="Q18" s="43">
        <f t="shared" si="4"/>
        <v>1681</v>
      </c>
      <c r="R18" s="34">
        <f t="shared" si="4"/>
        <v>342</v>
      </c>
      <c r="S18" s="41">
        <f t="shared" si="4"/>
        <v>397</v>
      </c>
      <c r="T18" s="41">
        <f t="shared" si="4"/>
        <v>420</v>
      </c>
      <c r="U18" s="41">
        <f t="shared" si="4"/>
        <v>434</v>
      </c>
      <c r="V18" s="45">
        <f t="shared" si="4"/>
        <v>1593</v>
      </c>
      <c r="W18" s="48">
        <f t="shared" si="4"/>
        <v>278</v>
      </c>
      <c r="X18" s="41">
        <f t="shared" si="4"/>
        <v>335</v>
      </c>
      <c r="Y18" s="41">
        <f t="shared" si="4"/>
        <v>390</v>
      </c>
      <c r="Z18" s="41">
        <f t="shared" si="4"/>
        <v>348</v>
      </c>
      <c r="AA18" s="49">
        <f t="shared" si="4"/>
        <v>1351</v>
      </c>
      <c r="AB18" s="27"/>
      <c r="AC18" s="1"/>
      <c r="AD18" s="25"/>
    </row>
    <row r="19" spans="1:30" x14ac:dyDescent="0.25">
      <c r="A19" s="22">
        <v>14</v>
      </c>
      <c r="B19" s="58" t="s">
        <v>87</v>
      </c>
      <c r="C19" s="48">
        <f>C16+C14</f>
        <v>9</v>
      </c>
      <c r="D19" s="41">
        <f>D16+D14</f>
        <v>10</v>
      </c>
      <c r="E19" s="41">
        <f>E16+E14</f>
        <v>11</v>
      </c>
      <c r="F19" s="41">
        <f>F16+F14</f>
        <v>11</v>
      </c>
      <c r="G19" s="12"/>
      <c r="H19" s="48">
        <f>H16+H14</f>
        <v>9</v>
      </c>
      <c r="I19" s="41">
        <f>I16+I14</f>
        <v>10</v>
      </c>
      <c r="J19" s="41">
        <f>J16+J14</f>
        <v>11</v>
      </c>
      <c r="K19" s="41">
        <f>K16+K14</f>
        <v>11</v>
      </c>
      <c r="L19" s="12"/>
      <c r="M19" s="48">
        <f>M16+M14</f>
        <v>10</v>
      </c>
      <c r="N19" s="41">
        <f>N16+N14</f>
        <v>11</v>
      </c>
      <c r="O19" s="41">
        <f>O16+O14</f>
        <v>13</v>
      </c>
      <c r="P19" s="41">
        <f>P16+P14</f>
        <v>12</v>
      </c>
      <c r="Q19" s="17"/>
      <c r="R19" s="34">
        <f>R16+R14</f>
        <v>10</v>
      </c>
      <c r="S19" s="41">
        <f>S16+S14</f>
        <v>11</v>
      </c>
      <c r="T19" s="41">
        <f>T16+T14</f>
        <v>12</v>
      </c>
      <c r="U19" s="41">
        <f>U16+U14</f>
        <v>13</v>
      </c>
      <c r="V19" s="12"/>
      <c r="W19" s="48">
        <f>W16+W14</f>
        <v>10</v>
      </c>
      <c r="X19" s="41">
        <f>X16+X14</f>
        <v>11</v>
      </c>
      <c r="Y19" s="41">
        <f>Y14+Y16</f>
        <v>12</v>
      </c>
      <c r="Z19" s="41">
        <f>Z16+Z14</f>
        <v>10</v>
      </c>
      <c r="AA19" s="6"/>
      <c r="AB19" s="27"/>
      <c r="AC19" s="1"/>
      <c r="AD19" s="25"/>
    </row>
    <row r="20" spans="1:30" x14ac:dyDescent="0.25">
      <c r="A20" s="22">
        <v>15</v>
      </c>
      <c r="B20" s="58" t="s">
        <v>86</v>
      </c>
      <c r="C20" s="48">
        <f>C19*C8</f>
        <v>324</v>
      </c>
      <c r="D20" s="41">
        <f>D19*D8</f>
        <v>350</v>
      </c>
      <c r="E20" s="41">
        <f>E19*E8</f>
        <v>363</v>
      </c>
      <c r="F20" s="41">
        <f>F19*F8</f>
        <v>341</v>
      </c>
      <c r="G20" s="45">
        <f>C20+D20+E20+F20</f>
        <v>1378</v>
      </c>
      <c r="H20" s="48">
        <f>H19*H8</f>
        <v>306</v>
      </c>
      <c r="I20" s="41">
        <f>I19*I8</f>
        <v>340</v>
      </c>
      <c r="J20" s="41">
        <f>J19*J8</f>
        <v>352</v>
      </c>
      <c r="K20" s="41">
        <f>K19*K8</f>
        <v>330</v>
      </c>
      <c r="L20" s="45">
        <f>H20+I20+J20+K20</f>
        <v>1328</v>
      </c>
      <c r="M20" s="48">
        <f>M19*M8</f>
        <v>320</v>
      </c>
      <c r="N20" s="41">
        <f>N19*N8</f>
        <v>341</v>
      </c>
      <c r="O20" s="41">
        <f>O19*O8</f>
        <v>390</v>
      </c>
      <c r="P20" s="41">
        <f>P19*P8</f>
        <v>336</v>
      </c>
      <c r="Q20" s="43">
        <f>M20+N20+O20+P20</f>
        <v>1387</v>
      </c>
      <c r="R20" s="34">
        <f>R19*R8</f>
        <v>320</v>
      </c>
      <c r="S20" s="41">
        <f>S19*S8</f>
        <v>341</v>
      </c>
      <c r="T20" s="41">
        <f>T19*T8</f>
        <v>360</v>
      </c>
      <c r="U20" s="41">
        <f>U19*U8</f>
        <v>364</v>
      </c>
      <c r="V20" s="45">
        <f>R20+S20+T20+U20</f>
        <v>1385</v>
      </c>
      <c r="W20" s="48">
        <f>W19*W8</f>
        <v>320</v>
      </c>
      <c r="X20" s="41">
        <f>X19*X8</f>
        <v>341</v>
      </c>
      <c r="Y20" s="41">
        <f>Y19*Y8</f>
        <v>360</v>
      </c>
      <c r="Z20" s="41">
        <f>Z19*Z8</f>
        <v>270</v>
      </c>
      <c r="AA20" s="49">
        <f>W20+X20+Y20+Z20</f>
        <v>1291</v>
      </c>
      <c r="AB20" s="27" t="s">
        <v>35</v>
      </c>
      <c r="AC20" s="1"/>
      <c r="AD20" s="25"/>
    </row>
    <row r="21" spans="1:30" x14ac:dyDescent="0.25">
      <c r="A21" s="22">
        <v>16</v>
      </c>
      <c r="B21" s="58" t="s">
        <v>85</v>
      </c>
      <c r="C21" s="48">
        <f>C20+C10</f>
        <v>414</v>
      </c>
      <c r="D21" s="41">
        <f>D20+D10</f>
        <v>440</v>
      </c>
      <c r="E21" s="41">
        <f>E20+E10</f>
        <v>513</v>
      </c>
      <c r="F21" s="41">
        <f>F20+F10</f>
        <v>491</v>
      </c>
      <c r="G21" s="45">
        <f t="shared" ref="G21" si="6">C21+D21+E21+F21</f>
        <v>1858</v>
      </c>
      <c r="H21" s="48">
        <f>H20+H10</f>
        <v>396</v>
      </c>
      <c r="I21" s="41">
        <f>I20+I10</f>
        <v>430</v>
      </c>
      <c r="J21" s="41">
        <f>J20+J10</f>
        <v>502</v>
      </c>
      <c r="K21" s="41">
        <f>K20+K10</f>
        <v>480</v>
      </c>
      <c r="L21" s="45">
        <f t="shared" ref="L21" si="7">H21+I21+J21+K21</f>
        <v>1808</v>
      </c>
      <c r="M21" s="48">
        <f>M20+M10</f>
        <v>470</v>
      </c>
      <c r="N21" s="41">
        <f>N20+N10</f>
        <v>521</v>
      </c>
      <c r="O21" s="41">
        <f>O20+O10</f>
        <v>600</v>
      </c>
      <c r="P21" s="41">
        <f>P20+P10</f>
        <v>546</v>
      </c>
      <c r="Q21" s="43">
        <f t="shared" ref="Q21:Q22" si="8">M21+N21+O21+P21</f>
        <v>2137</v>
      </c>
      <c r="R21" s="34">
        <f>R20+R10</f>
        <v>470</v>
      </c>
      <c r="S21" s="41">
        <f>S20+S10</f>
        <v>521</v>
      </c>
      <c r="T21" s="41">
        <f>T20+T10</f>
        <v>570</v>
      </c>
      <c r="U21" s="41">
        <f>U20+U10</f>
        <v>574</v>
      </c>
      <c r="V21" s="45">
        <f t="shared" ref="V21:V22" si="9">R21+S21+T21+U21</f>
        <v>2135</v>
      </c>
      <c r="W21" s="48">
        <f>W20+W10</f>
        <v>470</v>
      </c>
      <c r="X21" s="41">
        <f>X20+X10</f>
        <v>521</v>
      </c>
      <c r="Y21" s="41">
        <f>Y20+Y10</f>
        <v>570</v>
      </c>
      <c r="Z21" s="41">
        <f>Z20+Z10</f>
        <v>510</v>
      </c>
      <c r="AA21" s="49">
        <f t="shared" ref="AA21:AA22" si="10">W21+X21+Y21+Z21</f>
        <v>2071</v>
      </c>
      <c r="AB21" s="27"/>
      <c r="AC21" s="1"/>
      <c r="AD21" s="25"/>
    </row>
    <row r="22" spans="1:30" x14ac:dyDescent="0.25">
      <c r="A22" s="22">
        <v>17</v>
      </c>
      <c r="B22" s="58" t="s">
        <v>36</v>
      </c>
      <c r="C22" s="48">
        <f>C23*C8</f>
        <v>756</v>
      </c>
      <c r="D22" s="41">
        <f>D23*D8</f>
        <v>700</v>
      </c>
      <c r="E22" s="41">
        <f>E23*E8</f>
        <v>627</v>
      </c>
      <c r="F22" s="41">
        <f>F23*F8</f>
        <v>589</v>
      </c>
      <c r="G22" s="45">
        <f>C22+D22+E22+F22</f>
        <v>2672</v>
      </c>
      <c r="H22" s="48">
        <f>H23*H8</f>
        <v>714</v>
      </c>
      <c r="I22" s="41">
        <f>I23*I8</f>
        <v>680</v>
      </c>
      <c r="J22" s="41">
        <f>J23*J8</f>
        <v>608</v>
      </c>
      <c r="K22" s="41">
        <f>K23*K8</f>
        <v>570</v>
      </c>
      <c r="L22" s="45">
        <f>H22+I22+J22+K22</f>
        <v>2572</v>
      </c>
      <c r="M22" s="48">
        <f>M23*M8</f>
        <v>608</v>
      </c>
      <c r="N22" s="41">
        <f>N23*N8</f>
        <v>620</v>
      </c>
      <c r="O22" s="41">
        <f>O23*O8</f>
        <v>510</v>
      </c>
      <c r="P22" s="41">
        <f>P23*P8</f>
        <v>504</v>
      </c>
      <c r="Q22" s="43">
        <f t="shared" si="8"/>
        <v>2242</v>
      </c>
      <c r="R22" s="34">
        <f>R23*R8</f>
        <v>640</v>
      </c>
      <c r="S22" s="41">
        <f>S23*S8</f>
        <v>589</v>
      </c>
      <c r="T22" s="41">
        <f>T23*T8</f>
        <v>540</v>
      </c>
      <c r="U22" s="41">
        <f>U23*U8</f>
        <v>476</v>
      </c>
      <c r="V22" s="45">
        <f t="shared" si="9"/>
        <v>2245</v>
      </c>
      <c r="W22" s="48">
        <f>W23*W8</f>
        <v>544</v>
      </c>
      <c r="X22" s="41">
        <f>X23*X8</f>
        <v>682</v>
      </c>
      <c r="Y22" s="41">
        <f>Y23*Y8</f>
        <v>630</v>
      </c>
      <c r="Z22" s="41">
        <f>Z23*Z8</f>
        <v>459</v>
      </c>
      <c r="AA22" s="49">
        <f t="shared" si="10"/>
        <v>2315</v>
      </c>
      <c r="AB22" s="27"/>
      <c r="AC22" s="1"/>
      <c r="AD22" s="25"/>
    </row>
    <row r="23" spans="1:30" x14ac:dyDescent="0.25">
      <c r="A23" s="22">
        <v>18</v>
      </c>
      <c r="B23" s="58" t="s">
        <v>66</v>
      </c>
      <c r="C23" s="11">
        <v>21</v>
      </c>
      <c r="D23" s="1">
        <v>20</v>
      </c>
      <c r="E23" s="1">
        <v>19</v>
      </c>
      <c r="F23" s="1">
        <v>19</v>
      </c>
      <c r="G23" s="12"/>
      <c r="H23" s="11">
        <v>21</v>
      </c>
      <c r="I23" s="1">
        <v>20</v>
      </c>
      <c r="J23" s="1">
        <v>19</v>
      </c>
      <c r="K23" s="1">
        <v>19</v>
      </c>
      <c r="L23" s="12"/>
      <c r="M23" s="11">
        <v>19</v>
      </c>
      <c r="N23" s="1">
        <v>20</v>
      </c>
      <c r="O23" s="1">
        <v>17</v>
      </c>
      <c r="P23" s="1">
        <v>18</v>
      </c>
      <c r="Q23" s="17"/>
      <c r="R23" s="2">
        <v>20</v>
      </c>
      <c r="S23" s="1">
        <v>19</v>
      </c>
      <c r="T23" s="1">
        <v>18</v>
      </c>
      <c r="U23" s="1">
        <v>17</v>
      </c>
      <c r="V23" s="12"/>
      <c r="W23" s="11">
        <v>17</v>
      </c>
      <c r="X23" s="1">
        <v>22</v>
      </c>
      <c r="Y23" s="1">
        <v>21</v>
      </c>
      <c r="Z23" s="1">
        <v>17</v>
      </c>
      <c r="AA23" s="6"/>
      <c r="AB23" s="27"/>
      <c r="AC23" s="1"/>
      <c r="AD23" s="25"/>
    </row>
    <row r="24" spans="1:30" x14ac:dyDescent="0.25">
      <c r="A24" s="22">
        <v>19</v>
      </c>
      <c r="B24" s="58" t="s">
        <v>54</v>
      </c>
      <c r="C24" s="11">
        <v>2</v>
      </c>
      <c r="D24" s="1">
        <v>1</v>
      </c>
      <c r="E24" s="1">
        <v>2</v>
      </c>
      <c r="F24" s="1">
        <v>2</v>
      </c>
      <c r="G24" s="12"/>
      <c r="H24" s="11">
        <v>2</v>
      </c>
      <c r="I24" s="1">
        <v>1</v>
      </c>
      <c r="J24" s="1">
        <v>2</v>
      </c>
      <c r="K24" s="1">
        <v>2</v>
      </c>
      <c r="L24" s="12"/>
      <c r="M24" s="11">
        <v>3</v>
      </c>
      <c r="N24" s="1">
        <v>4</v>
      </c>
      <c r="O24" s="1">
        <v>3</v>
      </c>
      <c r="P24" s="1">
        <v>4</v>
      </c>
      <c r="Q24" s="17"/>
      <c r="R24" s="86">
        <v>4.5</v>
      </c>
      <c r="S24" s="1">
        <v>4.5</v>
      </c>
      <c r="T24" s="1">
        <v>6.5</v>
      </c>
      <c r="U24" s="1">
        <v>5.5</v>
      </c>
      <c r="V24" s="12"/>
      <c r="W24" s="11">
        <v>5</v>
      </c>
      <c r="X24" s="1">
        <v>8</v>
      </c>
      <c r="Y24" s="1">
        <v>8</v>
      </c>
      <c r="Z24" s="1">
        <v>4.5</v>
      </c>
      <c r="AA24" s="6"/>
      <c r="AB24" s="27"/>
      <c r="AC24" s="1"/>
      <c r="AD24" s="25"/>
    </row>
    <row r="25" spans="1:30" x14ac:dyDescent="0.25">
      <c r="A25" s="22">
        <v>20</v>
      </c>
      <c r="B25" s="58" t="s">
        <v>89</v>
      </c>
      <c r="C25" s="67">
        <f t="shared" ref="C25:AA25" si="11">C21/C13</f>
        <v>0.35384615384615387</v>
      </c>
      <c r="D25" s="42">
        <f t="shared" si="11"/>
        <v>0.38596491228070173</v>
      </c>
      <c r="E25" s="42">
        <f t="shared" si="11"/>
        <v>0.45</v>
      </c>
      <c r="F25" s="42">
        <f t="shared" si="11"/>
        <v>0.45462962962962961</v>
      </c>
      <c r="G25" s="46">
        <f t="shared" si="11"/>
        <v>0.41015452538631347</v>
      </c>
      <c r="H25" s="67">
        <f t="shared" ref="H25:L25" si="12">H21/H13</f>
        <v>0.35675675675675678</v>
      </c>
      <c r="I25" s="42">
        <f t="shared" si="12"/>
        <v>0.38738738738738737</v>
      </c>
      <c r="J25" s="42">
        <f t="shared" si="12"/>
        <v>0.45225225225225224</v>
      </c>
      <c r="K25" s="42">
        <f t="shared" si="12"/>
        <v>0.45714285714285713</v>
      </c>
      <c r="L25" s="46">
        <f t="shared" si="12"/>
        <v>0.41278538812785387</v>
      </c>
      <c r="M25" s="67">
        <f t="shared" si="11"/>
        <v>0.4359925788497217</v>
      </c>
      <c r="N25" s="42">
        <f t="shared" si="11"/>
        <v>0.45661700262927257</v>
      </c>
      <c r="O25" s="42">
        <f t="shared" si="11"/>
        <v>0.54054054054054057</v>
      </c>
      <c r="P25" s="42">
        <f t="shared" si="11"/>
        <v>0.52</v>
      </c>
      <c r="Q25" s="44">
        <f t="shared" si="11"/>
        <v>0.48801096140671385</v>
      </c>
      <c r="R25" s="40">
        <f t="shared" si="11"/>
        <v>0.42342342342342343</v>
      </c>
      <c r="S25" s="42">
        <f t="shared" si="11"/>
        <v>0.46936936936936935</v>
      </c>
      <c r="T25" s="42">
        <f t="shared" si="11"/>
        <v>0.51351351351351349</v>
      </c>
      <c r="U25" s="42">
        <f t="shared" si="11"/>
        <v>0.54666666666666663</v>
      </c>
      <c r="V25" s="46">
        <f t="shared" si="11"/>
        <v>0.48744292237442921</v>
      </c>
      <c r="W25" s="67">
        <f t="shared" si="11"/>
        <v>0.46351084812623272</v>
      </c>
      <c r="X25" s="42">
        <f t="shared" si="11"/>
        <v>0.43308395677472983</v>
      </c>
      <c r="Y25" s="42">
        <f t="shared" si="11"/>
        <v>0.47499999999999998</v>
      </c>
      <c r="Z25" s="42">
        <f t="shared" si="11"/>
        <v>0.52631578947368418</v>
      </c>
      <c r="AA25" s="47">
        <f t="shared" si="11"/>
        <v>0.47218422252621978</v>
      </c>
      <c r="AB25" s="27"/>
      <c r="AC25" s="1"/>
      <c r="AD25" s="25"/>
    </row>
    <row r="26" spans="1:30" x14ac:dyDescent="0.25">
      <c r="A26" s="22">
        <v>21</v>
      </c>
      <c r="B26" s="58" t="s">
        <v>88</v>
      </c>
      <c r="C26" s="67">
        <f t="shared" ref="C26:AA26" si="13">C20/C13</f>
        <v>0.27692307692307694</v>
      </c>
      <c r="D26" s="42">
        <f t="shared" si="13"/>
        <v>0.30701754385964913</v>
      </c>
      <c r="E26" s="42">
        <f t="shared" si="13"/>
        <v>0.31842105263157894</v>
      </c>
      <c r="F26" s="42">
        <f t="shared" si="13"/>
        <v>0.31574074074074077</v>
      </c>
      <c r="G26" s="46">
        <f t="shared" si="13"/>
        <v>0.30419426048565124</v>
      </c>
      <c r="H26" s="67">
        <f t="shared" ref="H26:L26" si="14">H20/H13</f>
        <v>0.27567567567567569</v>
      </c>
      <c r="I26" s="42">
        <f t="shared" si="14"/>
        <v>0.30630630630630629</v>
      </c>
      <c r="J26" s="42">
        <f t="shared" si="14"/>
        <v>0.3171171171171171</v>
      </c>
      <c r="K26" s="42">
        <f t="shared" si="14"/>
        <v>0.31428571428571428</v>
      </c>
      <c r="L26" s="46">
        <f t="shared" si="14"/>
        <v>0.30319634703196346</v>
      </c>
      <c r="M26" s="67">
        <f t="shared" si="13"/>
        <v>0.29684601113172543</v>
      </c>
      <c r="N26" s="42">
        <f t="shared" si="13"/>
        <v>0.2988606485539001</v>
      </c>
      <c r="O26" s="42">
        <f t="shared" si="13"/>
        <v>0.35135135135135137</v>
      </c>
      <c r="P26" s="42">
        <f t="shared" si="13"/>
        <v>0.32</v>
      </c>
      <c r="Q26" s="44">
        <f t="shared" si="13"/>
        <v>0.31673898150262619</v>
      </c>
      <c r="R26" s="40">
        <f t="shared" si="13"/>
        <v>0.28828828828828829</v>
      </c>
      <c r="S26" s="42">
        <f t="shared" si="13"/>
        <v>0.30720720720720723</v>
      </c>
      <c r="T26" s="42">
        <f t="shared" si="13"/>
        <v>0.32432432432432434</v>
      </c>
      <c r="U26" s="42">
        <f t="shared" si="13"/>
        <v>0.34666666666666668</v>
      </c>
      <c r="V26" s="46">
        <f t="shared" si="13"/>
        <v>0.31621004566210048</v>
      </c>
      <c r="W26" s="67">
        <f t="shared" si="13"/>
        <v>0.31558185404339251</v>
      </c>
      <c r="X26" s="42">
        <f t="shared" si="13"/>
        <v>0.28345802161263506</v>
      </c>
      <c r="Y26" s="42">
        <f t="shared" si="13"/>
        <v>0.3</v>
      </c>
      <c r="Z26" s="42">
        <f t="shared" si="13"/>
        <v>0.27863777089783281</v>
      </c>
      <c r="AA26" s="47">
        <f t="shared" si="13"/>
        <v>0.29434564523483814</v>
      </c>
      <c r="AB26" s="27"/>
      <c r="AC26" s="1"/>
      <c r="AD26" s="25"/>
    </row>
    <row r="27" spans="1:30" x14ac:dyDescent="0.25">
      <c r="A27" s="22">
        <v>22</v>
      </c>
      <c r="B27" s="58" t="s">
        <v>90</v>
      </c>
      <c r="C27" s="67">
        <f>C18/C21</f>
        <v>0.47826086956521741</v>
      </c>
      <c r="D27" s="42">
        <f t="shared" ref="D27:AA27" si="15">D18/D21</f>
        <v>0.60227272727272729</v>
      </c>
      <c r="E27" s="42">
        <f t="shared" si="15"/>
        <v>0.61403508771929827</v>
      </c>
      <c r="F27" s="42">
        <f t="shared" si="15"/>
        <v>0.62118126272912422</v>
      </c>
      <c r="G27" s="46">
        <f t="shared" si="15"/>
        <v>0.58288482238966632</v>
      </c>
      <c r="H27" s="67">
        <f>H18/H21</f>
        <v>0.48484848484848486</v>
      </c>
      <c r="I27" s="42">
        <f t="shared" ref="I27:L27" si="16">I18/I21</f>
        <v>0.60465116279069764</v>
      </c>
      <c r="J27" s="42">
        <f t="shared" si="16"/>
        <v>0.61752988047808766</v>
      </c>
      <c r="K27" s="42">
        <f t="shared" si="16"/>
        <v>0.625</v>
      </c>
      <c r="L27" s="46">
        <f t="shared" si="16"/>
        <v>0.58738938053097345</v>
      </c>
      <c r="M27" s="67">
        <f t="shared" si="15"/>
        <v>0.72765957446808516</v>
      </c>
      <c r="N27" s="42">
        <f t="shared" si="15"/>
        <v>0.76199616122840697</v>
      </c>
      <c r="O27" s="42">
        <f t="shared" si="15"/>
        <v>0.8</v>
      </c>
      <c r="P27" s="42">
        <f t="shared" si="15"/>
        <v>0.84615384615384615</v>
      </c>
      <c r="Q27" s="44">
        <f t="shared" si="15"/>
        <v>0.78661675245671503</v>
      </c>
      <c r="R27" s="40">
        <f t="shared" si="15"/>
        <v>0.72765957446808516</v>
      </c>
      <c r="S27" s="42">
        <f t="shared" si="15"/>
        <v>0.76199616122840697</v>
      </c>
      <c r="T27" s="42">
        <f t="shared" si="15"/>
        <v>0.73684210526315785</v>
      </c>
      <c r="U27" s="42">
        <f t="shared" si="15"/>
        <v>0.75609756097560976</v>
      </c>
      <c r="V27" s="46">
        <f t="shared" si="15"/>
        <v>0.74613583138173301</v>
      </c>
      <c r="W27" s="67">
        <f t="shared" si="15"/>
        <v>0.59148936170212763</v>
      </c>
      <c r="X27" s="42">
        <f t="shared" si="15"/>
        <v>0.64299424184261034</v>
      </c>
      <c r="Y27" s="42">
        <f t="shared" si="15"/>
        <v>0.68421052631578949</v>
      </c>
      <c r="Z27" s="42">
        <f t="shared" si="15"/>
        <v>0.68235294117647061</v>
      </c>
      <c r="AA27" s="47">
        <f t="shared" si="15"/>
        <v>0.6523418638338967</v>
      </c>
      <c r="AB27" s="27"/>
      <c r="AC27" s="1"/>
      <c r="AD27" s="25"/>
    </row>
    <row r="28" spans="1:30" x14ac:dyDescent="0.25">
      <c r="A28" s="22">
        <v>23</v>
      </c>
      <c r="B28" s="60" t="s">
        <v>37</v>
      </c>
      <c r="C28" s="36"/>
      <c r="D28" s="35"/>
      <c r="E28" s="35"/>
      <c r="F28" s="35"/>
      <c r="G28" s="5"/>
      <c r="H28" s="36"/>
      <c r="I28" s="35"/>
      <c r="J28" s="35"/>
      <c r="K28" s="35"/>
      <c r="L28" s="5"/>
      <c r="M28" s="36"/>
      <c r="N28" s="35"/>
      <c r="O28" s="35"/>
      <c r="P28" s="35"/>
      <c r="Q28" s="16"/>
      <c r="R28" s="66"/>
      <c r="S28" s="35"/>
      <c r="T28" s="35"/>
      <c r="U28" s="35"/>
      <c r="V28" s="5"/>
      <c r="W28" s="36"/>
      <c r="X28" s="35"/>
      <c r="Y28" s="35"/>
      <c r="Z28" s="35"/>
      <c r="AA28" s="37"/>
      <c r="AB28" s="38"/>
      <c r="AC28" s="35"/>
      <c r="AD28" s="39"/>
    </row>
    <row r="29" spans="1:30" s="31" customFormat="1" x14ac:dyDescent="0.25">
      <c r="A29" s="22">
        <v>24</v>
      </c>
      <c r="B29" s="60" t="s">
        <v>0</v>
      </c>
      <c r="C29" s="13">
        <v>7</v>
      </c>
      <c r="D29" s="4">
        <v>6</v>
      </c>
      <c r="E29" s="4">
        <v>7</v>
      </c>
      <c r="F29" s="4">
        <v>7</v>
      </c>
      <c r="G29" s="5"/>
      <c r="H29" s="13">
        <v>7</v>
      </c>
      <c r="I29" s="4">
        <v>6</v>
      </c>
      <c r="J29" s="4">
        <v>7</v>
      </c>
      <c r="K29" s="4">
        <v>7</v>
      </c>
      <c r="L29" s="5"/>
      <c r="M29" s="13">
        <v>7</v>
      </c>
      <c r="N29" s="4">
        <v>7</v>
      </c>
      <c r="O29" s="4">
        <v>6</v>
      </c>
      <c r="P29" s="4">
        <v>6</v>
      </c>
      <c r="Q29" s="16"/>
      <c r="R29" s="3">
        <v>6</v>
      </c>
      <c r="S29" s="4">
        <v>6</v>
      </c>
      <c r="T29" s="4">
        <v>6</v>
      </c>
      <c r="U29" s="4">
        <v>6</v>
      </c>
      <c r="V29" s="5"/>
      <c r="W29" s="13">
        <v>6</v>
      </c>
      <c r="X29" s="4">
        <v>6</v>
      </c>
      <c r="Y29" s="4">
        <v>6</v>
      </c>
      <c r="Z29" s="4">
        <v>6</v>
      </c>
      <c r="AA29" s="37"/>
      <c r="AB29" s="50"/>
      <c r="AC29" s="4"/>
      <c r="AD29" s="51"/>
    </row>
    <row r="30" spans="1:30" x14ac:dyDescent="0.25">
      <c r="A30" s="22">
        <v>25</v>
      </c>
      <c r="B30" s="58" t="s">
        <v>55</v>
      </c>
      <c r="C30" s="11">
        <v>0</v>
      </c>
      <c r="D30" s="1">
        <v>0</v>
      </c>
      <c r="E30" s="1">
        <v>1</v>
      </c>
      <c r="F30" s="1">
        <v>1</v>
      </c>
      <c r="G30" s="12"/>
      <c r="H30" s="11">
        <v>0</v>
      </c>
      <c r="I30" s="1">
        <v>0</v>
      </c>
      <c r="J30" s="1">
        <v>1</v>
      </c>
      <c r="K30" s="1">
        <v>1</v>
      </c>
      <c r="L30" s="12"/>
      <c r="M30" s="11">
        <v>2</v>
      </c>
      <c r="N30" s="1">
        <v>2</v>
      </c>
      <c r="O30" s="1">
        <v>1</v>
      </c>
      <c r="P30" s="1">
        <v>1</v>
      </c>
      <c r="Q30" s="17"/>
      <c r="R30" s="2">
        <v>2</v>
      </c>
      <c r="S30" s="1">
        <v>2</v>
      </c>
      <c r="T30" s="1">
        <v>2</v>
      </c>
      <c r="U30" s="1">
        <v>2</v>
      </c>
      <c r="V30" s="12"/>
      <c r="W30" s="11">
        <v>3.5</v>
      </c>
      <c r="X30" s="1">
        <v>3.5</v>
      </c>
      <c r="Y30" s="1">
        <v>2.5</v>
      </c>
      <c r="Z30" s="1">
        <v>2.5</v>
      </c>
      <c r="AA30" s="6"/>
      <c r="AB30" s="27"/>
      <c r="AC30" s="1"/>
      <c r="AD30" s="25"/>
    </row>
    <row r="31" spans="1:30" x14ac:dyDescent="0.25">
      <c r="A31" s="22">
        <v>26</v>
      </c>
      <c r="B31" s="58" t="s">
        <v>38</v>
      </c>
      <c r="C31" s="48">
        <f>C29*C8</f>
        <v>252</v>
      </c>
      <c r="D31" s="41">
        <f>D29*D8</f>
        <v>210</v>
      </c>
      <c r="E31" s="41">
        <f>E29*E8</f>
        <v>231</v>
      </c>
      <c r="F31" s="41">
        <f>F29*F8</f>
        <v>217</v>
      </c>
      <c r="G31" s="45">
        <f t="shared" ref="G31" si="17">C31+D31+E31+F31</f>
        <v>910</v>
      </c>
      <c r="H31" s="48">
        <f>H29*H8</f>
        <v>238</v>
      </c>
      <c r="I31" s="41">
        <f>I29*I8</f>
        <v>204</v>
      </c>
      <c r="J31" s="41">
        <f>J29*J8</f>
        <v>224</v>
      </c>
      <c r="K31" s="41">
        <f>K29*K8</f>
        <v>210</v>
      </c>
      <c r="L31" s="45">
        <f t="shared" ref="L31" si="18">H31+I31+J31+K31</f>
        <v>876</v>
      </c>
      <c r="M31" s="48">
        <f>M29*M8</f>
        <v>224</v>
      </c>
      <c r="N31" s="41">
        <f>N29*N8</f>
        <v>217</v>
      </c>
      <c r="O31" s="41">
        <f>O29*O8</f>
        <v>180</v>
      </c>
      <c r="P31" s="41">
        <f>P29*P8</f>
        <v>168</v>
      </c>
      <c r="Q31" s="43">
        <f t="shared" ref="Q31" si="19">M31+N31+O31+P31</f>
        <v>789</v>
      </c>
      <c r="R31" s="34">
        <f>R29*R8</f>
        <v>192</v>
      </c>
      <c r="S31" s="41">
        <f>S29*S8</f>
        <v>186</v>
      </c>
      <c r="T31" s="41">
        <f>T29*T8</f>
        <v>180</v>
      </c>
      <c r="U31" s="41">
        <f>U29*U8</f>
        <v>168</v>
      </c>
      <c r="V31" s="45">
        <f t="shared" ref="V31" si="20">R31+S31+T31+U31</f>
        <v>726</v>
      </c>
      <c r="W31" s="48">
        <f>W29*W8</f>
        <v>192</v>
      </c>
      <c r="X31" s="41">
        <f>X29*X8</f>
        <v>186</v>
      </c>
      <c r="Y31" s="41">
        <f>Y29*Y8</f>
        <v>180</v>
      </c>
      <c r="Z31" s="41">
        <f>Z29*Z8</f>
        <v>162</v>
      </c>
      <c r="AA31" s="49">
        <f>SUM(W31:Z31)</f>
        <v>720</v>
      </c>
      <c r="AB31" s="27"/>
      <c r="AC31" s="1"/>
      <c r="AD31" s="25"/>
    </row>
    <row r="32" spans="1:30" x14ac:dyDescent="0.25">
      <c r="A32" s="22">
        <v>27</v>
      </c>
      <c r="B32" s="58" t="s">
        <v>39</v>
      </c>
      <c r="C32" s="67">
        <f>C29/C23</f>
        <v>0.33333333333333331</v>
      </c>
      <c r="D32" s="42">
        <f>D29/D23</f>
        <v>0.3</v>
      </c>
      <c r="E32" s="42">
        <f>E29/E23</f>
        <v>0.36842105263157893</v>
      </c>
      <c r="F32" s="42">
        <f>F29/F23</f>
        <v>0.36842105263157893</v>
      </c>
      <c r="G32" s="46">
        <f>G31/G22</f>
        <v>0.34056886227544908</v>
      </c>
      <c r="H32" s="67">
        <f>H29/H23</f>
        <v>0.33333333333333331</v>
      </c>
      <c r="I32" s="42">
        <f>I29/I23</f>
        <v>0.3</v>
      </c>
      <c r="J32" s="42">
        <f>J29/J23</f>
        <v>0.36842105263157893</v>
      </c>
      <c r="K32" s="42">
        <f>K29/K23</f>
        <v>0.36842105263157893</v>
      </c>
      <c r="L32" s="46">
        <f>L31/L22</f>
        <v>0.3405909797822706</v>
      </c>
      <c r="M32" s="67">
        <f>M29/M23</f>
        <v>0.36842105263157893</v>
      </c>
      <c r="N32" s="42">
        <f>N29/N23</f>
        <v>0.35</v>
      </c>
      <c r="O32" s="42">
        <f>O29/O23</f>
        <v>0.35294117647058826</v>
      </c>
      <c r="P32" s="42">
        <f>P29/P23</f>
        <v>0.33333333333333331</v>
      </c>
      <c r="Q32" s="44">
        <f>Q31/Q22</f>
        <v>0.3519179304192685</v>
      </c>
      <c r="R32" s="40">
        <f>R29/R23</f>
        <v>0.3</v>
      </c>
      <c r="S32" s="42">
        <f>S29/S23</f>
        <v>0.31578947368421051</v>
      </c>
      <c r="T32" s="42">
        <f>T29/T23</f>
        <v>0.33333333333333331</v>
      </c>
      <c r="U32" s="42">
        <f>U29/U23</f>
        <v>0.35294117647058826</v>
      </c>
      <c r="V32" s="46">
        <f>V31/V22</f>
        <v>0.32338530066815147</v>
      </c>
      <c r="W32" s="48">
        <f>W29/W23</f>
        <v>0.35294117647058826</v>
      </c>
      <c r="X32" s="41">
        <f>X29/X23</f>
        <v>0.27272727272727271</v>
      </c>
      <c r="Y32" s="41">
        <f>Y29/Y23</f>
        <v>0.2857142857142857</v>
      </c>
      <c r="Z32" s="41">
        <f>Z29/Z23</f>
        <v>0.35294117647058826</v>
      </c>
      <c r="AA32" s="47">
        <f>AA31/AA22</f>
        <v>0.31101511879049676</v>
      </c>
      <c r="AB32" s="27"/>
      <c r="AC32" s="1"/>
      <c r="AD32" s="25"/>
    </row>
    <row r="33" spans="1:30" s="31" customFormat="1" x14ac:dyDescent="0.25">
      <c r="A33" s="22">
        <v>28</v>
      </c>
      <c r="B33" s="61" t="s">
        <v>1</v>
      </c>
      <c r="C33" s="21">
        <v>3</v>
      </c>
      <c r="D33" s="20">
        <v>3</v>
      </c>
      <c r="E33" s="20">
        <v>3</v>
      </c>
      <c r="F33" s="20">
        <v>3</v>
      </c>
      <c r="G33" s="12"/>
      <c r="H33" s="21">
        <v>3</v>
      </c>
      <c r="I33" s="20">
        <v>3</v>
      </c>
      <c r="J33" s="20">
        <v>3</v>
      </c>
      <c r="K33" s="20">
        <v>3</v>
      </c>
      <c r="L33" s="12"/>
      <c r="M33" s="21">
        <v>3</v>
      </c>
      <c r="N33" s="20">
        <v>3</v>
      </c>
      <c r="O33" s="20">
        <v>3</v>
      </c>
      <c r="P33" s="20">
        <v>3</v>
      </c>
      <c r="Q33" s="17"/>
      <c r="R33" s="10">
        <v>3</v>
      </c>
      <c r="S33" s="20">
        <v>3</v>
      </c>
      <c r="T33" s="20">
        <v>3</v>
      </c>
      <c r="U33" s="20">
        <v>3</v>
      </c>
      <c r="V33" s="12"/>
      <c r="W33" s="21">
        <v>3</v>
      </c>
      <c r="X33" s="21">
        <v>3</v>
      </c>
      <c r="Y33" s="21">
        <v>3</v>
      </c>
      <c r="Z33" s="21">
        <v>3</v>
      </c>
      <c r="AA33" s="7"/>
      <c r="AB33" s="29"/>
      <c r="AC33" s="20"/>
      <c r="AD33" s="30"/>
    </row>
    <row r="34" spans="1:30" x14ac:dyDescent="0.25">
      <c r="A34" s="22">
        <v>29</v>
      </c>
      <c r="B34" s="62" t="s">
        <v>54</v>
      </c>
      <c r="C34" s="11">
        <v>0</v>
      </c>
      <c r="D34" s="1">
        <v>0</v>
      </c>
      <c r="E34" s="1">
        <v>0</v>
      </c>
      <c r="F34" s="1">
        <v>0</v>
      </c>
      <c r="G34" s="12"/>
      <c r="H34" s="11">
        <v>0</v>
      </c>
      <c r="I34" s="1">
        <v>0</v>
      </c>
      <c r="J34" s="1">
        <v>0</v>
      </c>
      <c r="K34" s="1">
        <v>0</v>
      </c>
      <c r="L34" s="12"/>
      <c r="M34" s="11">
        <v>0</v>
      </c>
      <c r="N34" s="1">
        <v>0</v>
      </c>
      <c r="O34" s="1">
        <v>0</v>
      </c>
      <c r="P34" s="1">
        <v>0</v>
      </c>
      <c r="Q34" s="17"/>
      <c r="R34" s="2">
        <v>1</v>
      </c>
      <c r="S34" s="1">
        <v>1</v>
      </c>
      <c r="T34" s="1">
        <v>1</v>
      </c>
      <c r="U34" s="1">
        <v>1</v>
      </c>
      <c r="V34" s="12"/>
      <c r="W34" s="11">
        <v>1</v>
      </c>
      <c r="X34" s="11">
        <v>1</v>
      </c>
      <c r="Y34" s="11">
        <v>1</v>
      </c>
      <c r="Z34" s="11">
        <v>1</v>
      </c>
      <c r="AA34" s="7"/>
      <c r="AB34" s="27"/>
      <c r="AC34" s="1"/>
      <c r="AD34" s="25"/>
    </row>
    <row r="35" spans="1:30" s="31" customFormat="1" x14ac:dyDescent="0.25">
      <c r="A35" s="22">
        <v>30</v>
      </c>
      <c r="B35" s="61" t="s">
        <v>2</v>
      </c>
      <c r="C35" s="21">
        <v>2</v>
      </c>
      <c r="D35" s="20">
        <v>2</v>
      </c>
      <c r="E35" s="20">
        <v>2</v>
      </c>
      <c r="F35" s="20">
        <v>2</v>
      </c>
      <c r="G35" s="12"/>
      <c r="H35" s="21">
        <v>2</v>
      </c>
      <c r="I35" s="20">
        <v>2</v>
      </c>
      <c r="J35" s="20">
        <v>2</v>
      </c>
      <c r="K35" s="20">
        <v>2</v>
      </c>
      <c r="L35" s="12"/>
      <c r="M35" s="21">
        <v>2</v>
      </c>
      <c r="N35" s="20">
        <v>2</v>
      </c>
      <c r="O35" s="87" t="s">
        <v>67</v>
      </c>
      <c r="P35" s="87" t="s">
        <v>67</v>
      </c>
      <c r="Q35" s="17"/>
      <c r="R35" s="10">
        <v>1.5</v>
      </c>
      <c r="S35" s="20">
        <v>1.5</v>
      </c>
      <c r="T35" s="20">
        <v>1.5</v>
      </c>
      <c r="U35" s="20">
        <v>1.5</v>
      </c>
      <c r="V35" s="12"/>
      <c r="W35" s="21">
        <v>2</v>
      </c>
      <c r="X35" s="21">
        <v>2</v>
      </c>
      <c r="Y35" s="21">
        <v>2</v>
      </c>
      <c r="Z35" s="21">
        <v>2</v>
      </c>
      <c r="AA35" s="7"/>
      <c r="AB35" s="29"/>
      <c r="AC35" s="20"/>
      <c r="AD35" s="30"/>
    </row>
    <row r="36" spans="1:30" x14ac:dyDescent="0.25">
      <c r="A36" s="22">
        <v>31</v>
      </c>
      <c r="B36" s="62" t="s">
        <v>54</v>
      </c>
      <c r="C36" s="11">
        <v>0</v>
      </c>
      <c r="D36" s="1">
        <v>0</v>
      </c>
      <c r="E36" s="1">
        <v>0</v>
      </c>
      <c r="F36" s="1">
        <v>0</v>
      </c>
      <c r="G36" s="12"/>
      <c r="H36" s="11">
        <v>0</v>
      </c>
      <c r="I36" s="1">
        <v>0</v>
      </c>
      <c r="J36" s="1">
        <v>0</v>
      </c>
      <c r="K36" s="1">
        <v>0</v>
      </c>
      <c r="L36" s="12"/>
      <c r="M36" s="11">
        <v>1</v>
      </c>
      <c r="N36" s="1">
        <v>1</v>
      </c>
      <c r="O36" s="88" t="s">
        <v>68</v>
      </c>
      <c r="P36" s="88" t="s">
        <v>68</v>
      </c>
      <c r="Q36" s="17"/>
      <c r="R36" s="2">
        <v>0.5</v>
      </c>
      <c r="S36" s="1">
        <v>0.5</v>
      </c>
      <c r="T36" s="1">
        <v>0.5</v>
      </c>
      <c r="U36" s="1">
        <v>0.5</v>
      </c>
      <c r="V36" s="12"/>
      <c r="W36" s="11">
        <v>1</v>
      </c>
      <c r="X36" s="11">
        <v>1</v>
      </c>
      <c r="Y36" s="11">
        <v>1</v>
      </c>
      <c r="Z36" s="11">
        <v>1</v>
      </c>
      <c r="AA36" s="7"/>
      <c r="AB36" s="27"/>
      <c r="AC36" s="1"/>
      <c r="AD36" s="25"/>
    </row>
    <row r="37" spans="1:30" s="31" customFormat="1" x14ac:dyDescent="0.25">
      <c r="A37" s="22">
        <v>32</v>
      </c>
      <c r="B37" s="61" t="s">
        <v>3</v>
      </c>
      <c r="C37" s="21">
        <v>2</v>
      </c>
      <c r="D37" s="20">
        <v>1</v>
      </c>
      <c r="E37" s="20">
        <v>2</v>
      </c>
      <c r="F37" s="20">
        <v>2</v>
      </c>
      <c r="G37" s="12"/>
      <c r="H37" s="21">
        <v>2</v>
      </c>
      <c r="I37" s="20">
        <v>1</v>
      </c>
      <c r="J37" s="20">
        <v>2</v>
      </c>
      <c r="K37" s="20">
        <v>2</v>
      </c>
      <c r="L37" s="12"/>
      <c r="M37" s="21">
        <v>2</v>
      </c>
      <c r="N37" s="20">
        <v>2</v>
      </c>
      <c r="O37" s="87" t="s">
        <v>67</v>
      </c>
      <c r="P37" s="87" t="s">
        <v>67</v>
      </c>
      <c r="Q37" s="17"/>
      <c r="R37" s="10">
        <v>1.5</v>
      </c>
      <c r="S37" s="20">
        <v>1.5</v>
      </c>
      <c r="T37" s="20">
        <v>1.5</v>
      </c>
      <c r="U37" s="20">
        <v>1.5</v>
      </c>
      <c r="V37" s="12"/>
      <c r="W37" s="21">
        <v>1</v>
      </c>
      <c r="X37" s="21">
        <v>1</v>
      </c>
      <c r="Y37" s="21">
        <v>1</v>
      </c>
      <c r="Z37" s="21">
        <v>1</v>
      </c>
      <c r="AA37" s="7"/>
      <c r="AB37" s="29"/>
      <c r="AC37" s="20"/>
      <c r="AD37" s="30"/>
    </row>
    <row r="38" spans="1:30" x14ac:dyDescent="0.25">
      <c r="A38" s="22">
        <v>33</v>
      </c>
      <c r="B38" s="62" t="s">
        <v>54</v>
      </c>
      <c r="C38" s="11">
        <v>0</v>
      </c>
      <c r="D38" s="1">
        <v>0</v>
      </c>
      <c r="E38" s="1">
        <v>1</v>
      </c>
      <c r="F38" s="1">
        <v>1</v>
      </c>
      <c r="G38" s="12"/>
      <c r="H38" s="11">
        <v>0</v>
      </c>
      <c r="I38" s="1">
        <v>0</v>
      </c>
      <c r="J38" s="1">
        <v>1</v>
      </c>
      <c r="K38" s="1">
        <v>1</v>
      </c>
      <c r="L38" s="12"/>
      <c r="M38" s="11">
        <v>1</v>
      </c>
      <c r="N38" s="1">
        <v>1</v>
      </c>
      <c r="O38" s="88" t="s">
        <v>68</v>
      </c>
      <c r="P38" s="88" t="s">
        <v>68</v>
      </c>
      <c r="Q38" s="17"/>
      <c r="R38" s="2">
        <v>0.5</v>
      </c>
      <c r="S38" s="1">
        <v>0.5</v>
      </c>
      <c r="T38" s="1">
        <v>0.5</v>
      </c>
      <c r="U38" s="1">
        <v>0.5</v>
      </c>
      <c r="V38" s="12"/>
      <c r="W38" s="11">
        <v>0.5</v>
      </c>
      <c r="X38" s="11">
        <v>0.5</v>
      </c>
      <c r="Y38" s="11">
        <v>0.5</v>
      </c>
      <c r="Z38" s="11">
        <v>0.5</v>
      </c>
      <c r="AA38" s="7"/>
      <c r="AB38" s="27"/>
      <c r="AC38" s="1"/>
      <c r="AD38" s="25"/>
    </row>
    <row r="39" spans="1:30" s="31" customFormat="1" x14ac:dyDescent="0.25">
      <c r="A39" s="22">
        <v>34</v>
      </c>
      <c r="B39" s="60" t="s">
        <v>4</v>
      </c>
      <c r="C39" s="13">
        <v>8</v>
      </c>
      <c r="D39" s="4">
        <v>7</v>
      </c>
      <c r="E39" s="4">
        <v>6</v>
      </c>
      <c r="F39" s="4">
        <v>6</v>
      </c>
      <c r="G39" s="5"/>
      <c r="H39" s="13">
        <v>8</v>
      </c>
      <c r="I39" s="4">
        <v>7</v>
      </c>
      <c r="J39" s="4">
        <v>6</v>
      </c>
      <c r="K39" s="4">
        <v>6</v>
      </c>
      <c r="L39" s="5"/>
      <c r="M39" s="13">
        <v>6</v>
      </c>
      <c r="N39" s="4">
        <v>6</v>
      </c>
      <c r="O39" s="4">
        <v>4</v>
      </c>
      <c r="P39" s="4">
        <v>4</v>
      </c>
      <c r="Q39" s="16"/>
      <c r="R39" s="3">
        <v>7</v>
      </c>
      <c r="S39" s="4">
        <v>7</v>
      </c>
      <c r="T39" s="4">
        <v>6</v>
      </c>
      <c r="U39" s="4">
        <v>6</v>
      </c>
      <c r="V39" s="5"/>
      <c r="W39" s="13">
        <v>5</v>
      </c>
      <c r="X39" s="4">
        <v>7</v>
      </c>
      <c r="Y39" s="4">
        <v>8</v>
      </c>
      <c r="Z39" s="4">
        <v>5</v>
      </c>
      <c r="AA39" s="37"/>
      <c r="AB39" s="50"/>
      <c r="AC39" s="4"/>
      <c r="AD39" s="51"/>
    </row>
    <row r="40" spans="1:30" x14ac:dyDescent="0.25">
      <c r="A40" s="22">
        <v>35</v>
      </c>
      <c r="B40" s="58" t="s">
        <v>55</v>
      </c>
      <c r="C40" s="11">
        <v>2</v>
      </c>
      <c r="D40" s="1">
        <v>1</v>
      </c>
      <c r="E40" s="1">
        <v>0</v>
      </c>
      <c r="F40" s="1">
        <v>0</v>
      </c>
      <c r="G40" s="12"/>
      <c r="H40" s="11">
        <v>2</v>
      </c>
      <c r="I40" s="1">
        <v>1</v>
      </c>
      <c r="J40" s="1">
        <v>0</v>
      </c>
      <c r="K40" s="1">
        <v>0</v>
      </c>
      <c r="L40" s="12"/>
      <c r="M40" s="11">
        <v>1</v>
      </c>
      <c r="N40" s="1">
        <v>1</v>
      </c>
      <c r="O40" s="1">
        <v>0</v>
      </c>
      <c r="P40" s="1">
        <v>0</v>
      </c>
      <c r="Q40" s="17"/>
      <c r="R40" s="2">
        <v>2</v>
      </c>
      <c r="S40" s="1">
        <v>2</v>
      </c>
      <c r="T40" s="1">
        <v>2</v>
      </c>
      <c r="U40" s="1">
        <v>2</v>
      </c>
      <c r="V40" s="12"/>
      <c r="W40" s="11">
        <v>2.5</v>
      </c>
      <c r="X40" s="1">
        <v>3.5</v>
      </c>
      <c r="Y40" s="1">
        <v>3.5</v>
      </c>
      <c r="Z40" s="1">
        <v>1.5</v>
      </c>
      <c r="AA40" s="6"/>
      <c r="AB40" s="27"/>
      <c r="AC40" s="1"/>
      <c r="AD40" s="25"/>
    </row>
    <row r="41" spans="1:30" x14ac:dyDescent="0.25">
      <c r="A41" s="22">
        <v>36</v>
      </c>
      <c r="B41" s="58" t="s">
        <v>40</v>
      </c>
      <c r="C41" s="48">
        <f>C39*C8</f>
        <v>288</v>
      </c>
      <c r="D41" s="41">
        <f>D39*D8</f>
        <v>245</v>
      </c>
      <c r="E41" s="41">
        <f>E39*E8</f>
        <v>198</v>
      </c>
      <c r="F41" s="41">
        <f>F39*F8</f>
        <v>186</v>
      </c>
      <c r="G41" s="45">
        <f t="shared" ref="G41" si="21">C41+D41+E41+F41</f>
        <v>917</v>
      </c>
      <c r="H41" s="48">
        <f>H39*H8</f>
        <v>272</v>
      </c>
      <c r="I41" s="41">
        <f>I39*I8</f>
        <v>238</v>
      </c>
      <c r="J41" s="41">
        <f>J39*J8</f>
        <v>192</v>
      </c>
      <c r="K41" s="41">
        <f>K39*K8</f>
        <v>180</v>
      </c>
      <c r="L41" s="45">
        <f t="shared" ref="L41" si="22">H41+I41+J41+K41</f>
        <v>882</v>
      </c>
      <c r="M41" s="48">
        <f>M39*M8</f>
        <v>192</v>
      </c>
      <c r="N41" s="41">
        <f>N39*N8</f>
        <v>186</v>
      </c>
      <c r="O41" s="41">
        <f>O39*O8</f>
        <v>120</v>
      </c>
      <c r="P41" s="41">
        <f>P39*P8</f>
        <v>112</v>
      </c>
      <c r="Q41" s="43">
        <f t="shared" ref="Q41" si="23">M41+N41+O41+P41</f>
        <v>610</v>
      </c>
      <c r="R41" s="34">
        <f>R39*R8</f>
        <v>224</v>
      </c>
      <c r="S41" s="41">
        <f>S39*S8</f>
        <v>217</v>
      </c>
      <c r="T41" s="41">
        <f>T39*T8</f>
        <v>180</v>
      </c>
      <c r="U41" s="41">
        <f>U39*U8</f>
        <v>168</v>
      </c>
      <c r="V41" s="45">
        <f t="shared" ref="V41" si="24">R41+S41+T41+U41</f>
        <v>789</v>
      </c>
      <c r="W41" s="48">
        <f>W39*W8</f>
        <v>160</v>
      </c>
      <c r="X41" s="41">
        <f>X39*X8</f>
        <v>217</v>
      </c>
      <c r="Y41" s="41">
        <f>Y39*Y8</f>
        <v>240</v>
      </c>
      <c r="Z41" s="41">
        <f>Z39*Z8</f>
        <v>135</v>
      </c>
      <c r="AA41" s="49">
        <f>SUM(W41:Z41)</f>
        <v>752</v>
      </c>
      <c r="AB41" s="27"/>
      <c r="AC41" s="1"/>
      <c r="AD41" s="25"/>
    </row>
    <row r="42" spans="1:30" x14ac:dyDescent="0.25">
      <c r="A42" s="22">
        <v>37</v>
      </c>
      <c r="B42" s="58" t="s">
        <v>41</v>
      </c>
      <c r="C42" s="67">
        <f t="shared" ref="C42:AA42" si="25">C41/C22</f>
        <v>0.38095238095238093</v>
      </c>
      <c r="D42" s="42">
        <f t="shared" si="25"/>
        <v>0.35</v>
      </c>
      <c r="E42" s="42">
        <f t="shared" si="25"/>
        <v>0.31578947368421051</v>
      </c>
      <c r="F42" s="42">
        <f t="shared" si="25"/>
        <v>0.31578947368421051</v>
      </c>
      <c r="G42" s="46">
        <f t="shared" si="25"/>
        <v>0.34318862275449102</v>
      </c>
      <c r="H42" s="67">
        <f t="shared" ref="H42:L42" si="26">H41/H22</f>
        <v>0.38095238095238093</v>
      </c>
      <c r="I42" s="42">
        <f t="shared" si="26"/>
        <v>0.35</v>
      </c>
      <c r="J42" s="42">
        <f t="shared" si="26"/>
        <v>0.31578947368421051</v>
      </c>
      <c r="K42" s="42">
        <f t="shared" si="26"/>
        <v>0.31578947368421051</v>
      </c>
      <c r="L42" s="46">
        <f t="shared" si="26"/>
        <v>0.34292379471228618</v>
      </c>
      <c r="M42" s="67">
        <f t="shared" si="25"/>
        <v>0.31578947368421051</v>
      </c>
      <c r="N42" s="42">
        <f t="shared" si="25"/>
        <v>0.3</v>
      </c>
      <c r="O42" s="42">
        <f t="shared" si="25"/>
        <v>0.23529411764705882</v>
      </c>
      <c r="P42" s="42">
        <f t="shared" si="25"/>
        <v>0.22222222222222221</v>
      </c>
      <c r="Q42" s="44">
        <f t="shared" si="25"/>
        <v>0.27207850133809097</v>
      </c>
      <c r="R42" s="40">
        <f t="shared" si="25"/>
        <v>0.35</v>
      </c>
      <c r="S42" s="42">
        <f t="shared" si="25"/>
        <v>0.36842105263157893</v>
      </c>
      <c r="T42" s="42">
        <f t="shared" si="25"/>
        <v>0.33333333333333331</v>
      </c>
      <c r="U42" s="42">
        <f t="shared" si="25"/>
        <v>0.35294117647058826</v>
      </c>
      <c r="V42" s="46">
        <f t="shared" si="25"/>
        <v>0.35144766146993317</v>
      </c>
      <c r="W42" s="48">
        <f t="shared" si="25"/>
        <v>0.29411764705882354</v>
      </c>
      <c r="X42" s="41">
        <f t="shared" si="25"/>
        <v>0.31818181818181818</v>
      </c>
      <c r="Y42" s="41">
        <f t="shared" si="25"/>
        <v>0.38095238095238093</v>
      </c>
      <c r="Z42" s="41">
        <f t="shared" si="25"/>
        <v>0.29411764705882354</v>
      </c>
      <c r="AA42" s="47">
        <f t="shared" si="25"/>
        <v>0.32483801295896331</v>
      </c>
      <c r="AB42" s="27"/>
      <c r="AC42" s="1"/>
      <c r="AD42" s="25"/>
    </row>
    <row r="43" spans="1:30" s="31" customFormat="1" x14ac:dyDescent="0.25">
      <c r="A43" s="22">
        <v>38</v>
      </c>
      <c r="B43" s="58" t="s">
        <v>5</v>
      </c>
      <c r="C43" s="21">
        <v>3</v>
      </c>
      <c r="D43" s="20">
        <v>3</v>
      </c>
      <c r="E43" s="20">
        <v>3</v>
      </c>
      <c r="F43" s="20">
        <v>3</v>
      </c>
      <c r="G43" s="12"/>
      <c r="H43" s="21">
        <v>3</v>
      </c>
      <c r="I43" s="20">
        <v>3</v>
      </c>
      <c r="J43" s="20">
        <v>3</v>
      </c>
      <c r="K43" s="20">
        <v>3</v>
      </c>
      <c r="L43" s="12"/>
      <c r="M43" s="21">
        <v>2</v>
      </c>
      <c r="N43" s="20">
        <v>2</v>
      </c>
      <c r="O43" s="20">
        <v>2</v>
      </c>
      <c r="P43" s="20">
        <v>2</v>
      </c>
      <c r="Q43" s="17"/>
      <c r="R43" s="10">
        <v>3</v>
      </c>
      <c r="S43" s="20">
        <v>3</v>
      </c>
      <c r="T43" s="20">
        <v>3</v>
      </c>
      <c r="U43" s="20">
        <v>3</v>
      </c>
      <c r="V43" s="12"/>
      <c r="W43" s="21">
        <v>2</v>
      </c>
      <c r="X43" s="20">
        <v>3</v>
      </c>
      <c r="Y43" s="20">
        <v>3</v>
      </c>
      <c r="Z43" s="20">
        <v>2</v>
      </c>
      <c r="AA43" s="7"/>
      <c r="AB43" s="29"/>
      <c r="AC43" s="20"/>
      <c r="AD43" s="30"/>
    </row>
    <row r="44" spans="1:30" x14ac:dyDescent="0.25">
      <c r="A44" s="22">
        <v>39</v>
      </c>
      <c r="B44" s="63" t="s">
        <v>54</v>
      </c>
      <c r="C44" s="11">
        <v>1</v>
      </c>
      <c r="D44" s="1">
        <v>1</v>
      </c>
      <c r="E44" s="1">
        <v>0</v>
      </c>
      <c r="F44" s="1">
        <v>0</v>
      </c>
      <c r="G44" s="12"/>
      <c r="H44" s="11">
        <v>1</v>
      </c>
      <c r="I44" s="1">
        <v>1</v>
      </c>
      <c r="J44" s="1">
        <v>0</v>
      </c>
      <c r="K44" s="1">
        <v>0</v>
      </c>
      <c r="L44" s="12"/>
      <c r="M44" s="11">
        <v>0</v>
      </c>
      <c r="N44" s="1">
        <v>0</v>
      </c>
      <c r="O44" s="1">
        <v>0</v>
      </c>
      <c r="P44" s="1">
        <v>0</v>
      </c>
      <c r="Q44" s="17"/>
      <c r="R44" s="2">
        <v>1</v>
      </c>
      <c r="S44" s="1">
        <v>1</v>
      </c>
      <c r="T44" s="1">
        <v>1</v>
      </c>
      <c r="U44" s="1">
        <v>1</v>
      </c>
      <c r="V44" s="12"/>
      <c r="W44" s="11">
        <v>1</v>
      </c>
      <c r="X44" s="1">
        <v>1</v>
      </c>
      <c r="Y44" s="1">
        <v>1</v>
      </c>
      <c r="Z44" s="1">
        <v>0</v>
      </c>
      <c r="AA44" s="7"/>
      <c r="AB44" s="27"/>
      <c r="AC44" s="1"/>
      <c r="AD44" s="25"/>
    </row>
    <row r="45" spans="1:30" s="31" customFormat="1" x14ac:dyDescent="0.25">
      <c r="A45" s="22">
        <v>40</v>
      </c>
      <c r="B45" s="58" t="s">
        <v>6</v>
      </c>
      <c r="C45" s="21">
        <v>2</v>
      </c>
      <c r="D45" s="20">
        <v>2</v>
      </c>
      <c r="E45" s="20">
        <v>1</v>
      </c>
      <c r="F45" s="20">
        <v>1</v>
      </c>
      <c r="G45" s="12"/>
      <c r="H45" s="21">
        <v>2</v>
      </c>
      <c r="I45" s="20">
        <v>2</v>
      </c>
      <c r="J45" s="20">
        <v>1</v>
      </c>
      <c r="K45" s="20">
        <v>1</v>
      </c>
      <c r="L45" s="12"/>
      <c r="M45" s="89" t="s">
        <v>67</v>
      </c>
      <c r="N45" s="87" t="s">
        <v>67</v>
      </c>
      <c r="O45" s="20">
        <v>1</v>
      </c>
      <c r="P45" s="20">
        <v>1</v>
      </c>
      <c r="Q45" s="17"/>
      <c r="R45" s="10">
        <v>2</v>
      </c>
      <c r="S45" s="20">
        <v>2</v>
      </c>
      <c r="T45" s="20">
        <v>1</v>
      </c>
      <c r="U45" s="20">
        <v>1</v>
      </c>
      <c r="V45" s="12"/>
      <c r="W45" s="21">
        <v>1</v>
      </c>
      <c r="X45" s="20">
        <v>1.5</v>
      </c>
      <c r="Y45" s="20">
        <v>1.5</v>
      </c>
      <c r="Z45" s="20">
        <v>1</v>
      </c>
      <c r="AA45" s="7"/>
      <c r="AB45" s="29"/>
      <c r="AC45" s="20"/>
      <c r="AD45" s="30"/>
    </row>
    <row r="46" spans="1:30" x14ac:dyDescent="0.25">
      <c r="A46" s="22">
        <v>41</v>
      </c>
      <c r="B46" s="63" t="s">
        <v>54</v>
      </c>
      <c r="C46" s="11">
        <v>0</v>
      </c>
      <c r="D46" s="1">
        <v>0</v>
      </c>
      <c r="E46" s="1">
        <v>0</v>
      </c>
      <c r="F46" s="1">
        <v>0</v>
      </c>
      <c r="G46" s="12"/>
      <c r="H46" s="11">
        <v>0</v>
      </c>
      <c r="I46" s="1">
        <v>0</v>
      </c>
      <c r="J46" s="1">
        <v>0</v>
      </c>
      <c r="K46" s="1">
        <v>0</v>
      </c>
      <c r="L46" s="12"/>
      <c r="M46" s="90" t="s">
        <v>68</v>
      </c>
      <c r="N46" s="88" t="s">
        <v>68</v>
      </c>
      <c r="O46" s="1">
        <v>0</v>
      </c>
      <c r="P46" s="1">
        <v>0</v>
      </c>
      <c r="Q46" s="17"/>
      <c r="R46" s="2">
        <v>1</v>
      </c>
      <c r="S46" s="1">
        <v>1</v>
      </c>
      <c r="T46" s="53">
        <v>0</v>
      </c>
      <c r="U46" s="1">
        <v>0</v>
      </c>
      <c r="V46" s="12"/>
      <c r="W46" s="11">
        <v>0.5</v>
      </c>
      <c r="X46" s="1">
        <v>1</v>
      </c>
      <c r="Y46" s="1">
        <v>0.5</v>
      </c>
      <c r="Z46" s="1">
        <v>0</v>
      </c>
      <c r="AA46" s="7"/>
      <c r="AB46" s="27"/>
      <c r="AC46" s="1"/>
      <c r="AD46" s="25"/>
    </row>
    <row r="47" spans="1:30" s="31" customFormat="1" x14ac:dyDescent="0.25">
      <c r="A47" s="22">
        <v>42</v>
      </c>
      <c r="B47" s="58" t="s">
        <v>7</v>
      </c>
      <c r="C47" s="21">
        <v>2</v>
      </c>
      <c r="D47" s="20">
        <v>1</v>
      </c>
      <c r="E47" s="20">
        <v>2</v>
      </c>
      <c r="F47" s="20">
        <v>2</v>
      </c>
      <c r="G47" s="12"/>
      <c r="H47" s="21">
        <v>2</v>
      </c>
      <c r="I47" s="20">
        <v>1</v>
      </c>
      <c r="J47" s="20">
        <v>2</v>
      </c>
      <c r="K47" s="20">
        <v>2</v>
      </c>
      <c r="L47" s="12"/>
      <c r="M47" s="89" t="s">
        <v>67</v>
      </c>
      <c r="N47" s="87" t="s">
        <v>67</v>
      </c>
      <c r="O47" s="20">
        <v>1</v>
      </c>
      <c r="P47" s="20">
        <v>1</v>
      </c>
      <c r="Q47" s="17"/>
      <c r="R47" s="10">
        <v>1</v>
      </c>
      <c r="S47" s="20">
        <v>1</v>
      </c>
      <c r="T47" s="20">
        <v>2</v>
      </c>
      <c r="U47" s="20">
        <v>2</v>
      </c>
      <c r="V47" s="12"/>
      <c r="W47" s="21">
        <v>1</v>
      </c>
      <c r="X47" s="20">
        <v>1.5</v>
      </c>
      <c r="Y47" s="20">
        <v>2</v>
      </c>
      <c r="Z47" s="20">
        <v>2</v>
      </c>
      <c r="AA47" s="7"/>
      <c r="AB47" s="29"/>
      <c r="AC47" s="20"/>
      <c r="AD47" s="30"/>
    </row>
    <row r="48" spans="1:30" x14ac:dyDescent="0.25">
      <c r="A48" s="22">
        <v>43</v>
      </c>
      <c r="B48" s="63" t="s">
        <v>54</v>
      </c>
      <c r="C48" s="11">
        <v>1</v>
      </c>
      <c r="D48" s="1">
        <v>0</v>
      </c>
      <c r="E48" s="1">
        <v>0</v>
      </c>
      <c r="F48" s="1">
        <v>0</v>
      </c>
      <c r="G48" s="12"/>
      <c r="H48" s="11">
        <v>1</v>
      </c>
      <c r="I48" s="1">
        <v>0</v>
      </c>
      <c r="J48" s="1">
        <v>0</v>
      </c>
      <c r="K48" s="1">
        <v>0</v>
      </c>
      <c r="L48" s="12"/>
      <c r="M48" s="90" t="s">
        <v>68</v>
      </c>
      <c r="N48" s="88" t="s">
        <v>68</v>
      </c>
      <c r="O48" s="1">
        <v>0</v>
      </c>
      <c r="P48" s="1">
        <v>0</v>
      </c>
      <c r="Q48" s="17"/>
      <c r="R48" s="2">
        <v>0</v>
      </c>
      <c r="S48" s="1">
        <v>0</v>
      </c>
      <c r="T48" s="1">
        <v>1</v>
      </c>
      <c r="U48" s="1">
        <v>1</v>
      </c>
      <c r="V48" s="12"/>
      <c r="W48" s="11">
        <v>0.5</v>
      </c>
      <c r="X48" s="1">
        <v>1</v>
      </c>
      <c r="Y48" s="1">
        <v>1</v>
      </c>
      <c r="Z48" s="1">
        <v>1</v>
      </c>
      <c r="AA48" s="7"/>
      <c r="AB48" s="27"/>
      <c r="AC48" s="1"/>
      <c r="AD48" s="25"/>
    </row>
    <row r="49" spans="1:30" s="31" customFormat="1" x14ac:dyDescent="0.25">
      <c r="A49" s="22">
        <v>44</v>
      </c>
      <c r="B49" s="58" t="s">
        <v>8</v>
      </c>
      <c r="C49" s="21">
        <v>1</v>
      </c>
      <c r="D49" s="20">
        <v>1</v>
      </c>
      <c r="E49" s="20">
        <v>0</v>
      </c>
      <c r="F49" s="20">
        <v>0</v>
      </c>
      <c r="G49" s="12"/>
      <c r="H49" s="21">
        <v>1</v>
      </c>
      <c r="I49" s="20">
        <v>1</v>
      </c>
      <c r="J49" s="20">
        <v>0</v>
      </c>
      <c r="K49" s="20">
        <v>0</v>
      </c>
      <c r="L49" s="12"/>
      <c r="M49" s="21">
        <v>1</v>
      </c>
      <c r="N49" s="20">
        <v>1</v>
      </c>
      <c r="O49" s="20">
        <v>0</v>
      </c>
      <c r="P49" s="20">
        <v>0</v>
      </c>
      <c r="Q49" s="17"/>
      <c r="R49" s="10">
        <v>1</v>
      </c>
      <c r="S49" s="20">
        <v>1</v>
      </c>
      <c r="T49" s="20">
        <v>0</v>
      </c>
      <c r="U49" s="20">
        <v>0</v>
      </c>
      <c r="V49" s="12"/>
      <c r="W49" s="21">
        <v>1</v>
      </c>
      <c r="X49" s="20">
        <v>1</v>
      </c>
      <c r="Y49" s="20">
        <v>1.5</v>
      </c>
      <c r="Z49" s="20">
        <v>0</v>
      </c>
      <c r="AA49" s="7"/>
      <c r="AB49" s="29"/>
      <c r="AC49" s="20"/>
      <c r="AD49" s="30"/>
    </row>
    <row r="50" spans="1:30" x14ac:dyDescent="0.25">
      <c r="A50" s="22">
        <v>45</v>
      </c>
      <c r="B50" s="64" t="s">
        <v>54</v>
      </c>
      <c r="C50" s="11">
        <v>0</v>
      </c>
      <c r="D50" s="1">
        <v>0</v>
      </c>
      <c r="E50" s="1">
        <v>0</v>
      </c>
      <c r="F50" s="1">
        <v>0</v>
      </c>
      <c r="G50" s="12"/>
      <c r="H50" s="11">
        <v>0</v>
      </c>
      <c r="I50" s="1">
        <v>0</v>
      </c>
      <c r="J50" s="1">
        <v>0</v>
      </c>
      <c r="K50" s="1">
        <v>0</v>
      </c>
      <c r="L50" s="12"/>
      <c r="M50" s="11">
        <v>0</v>
      </c>
      <c r="N50" s="1">
        <v>0</v>
      </c>
      <c r="O50" s="1">
        <v>0</v>
      </c>
      <c r="P50" s="1">
        <v>0</v>
      </c>
      <c r="Q50" s="17"/>
      <c r="R50" s="2">
        <v>0</v>
      </c>
      <c r="S50" s="1">
        <v>0</v>
      </c>
      <c r="T50" s="1">
        <v>0</v>
      </c>
      <c r="U50" s="1">
        <v>0</v>
      </c>
      <c r="V50" s="12"/>
      <c r="W50" s="11">
        <v>0.5</v>
      </c>
      <c r="X50" s="1">
        <v>0.5</v>
      </c>
      <c r="Y50" s="1">
        <v>1</v>
      </c>
      <c r="Z50" s="1">
        <v>0</v>
      </c>
      <c r="AA50" s="7"/>
      <c r="AB50" s="27"/>
      <c r="AC50" s="1"/>
      <c r="AD50" s="25"/>
    </row>
    <row r="51" spans="1:30" s="31" customFormat="1" x14ac:dyDescent="0.25">
      <c r="A51" s="22">
        <v>46</v>
      </c>
      <c r="B51" s="60" t="s">
        <v>9</v>
      </c>
      <c r="C51" s="13">
        <v>4</v>
      </c>
      <c r="D51" s="4">
        <v>4</v>
      </c>
      <c r="E51" s="4">
        <v>4</v>
      </c>
      <c r="F51" s="4">
        <v>4</v>
      </c>
      <c r="G51" s="5"/>
      <c r="H51" s="13">
        <v>4</v>
      </c>
      <c r="I51" s="4">
        <v>4</v>
      </c>
      <c r="J51" s="4">
        <v>4</v>
      </c>
      <c r="K51" s="4">
        <v>4</v>
      </c>
      <c r="L51" s="5"/>
      <c r="M51" s="13">
        <v>4</v>
      </c>
      <c r="N51" s="4">
        <v>5</v>
      </c>
      <c r="O51" s="4">
        <v>4</v>
      </c>
      <c r="P51" s="4">
        <v>5</v>
      </c>
      <c r="Q51" s="16"/>
      <c r="R51" s="3">
        <v>4.5</v>
      </c>
      <c r="S51" s="4">
        <v>3.5</v>
      </c>
      <c r="T51" s="4">
        <v>2.5</v>
      </c>
      <c r="U51" s="4">
        <v>2.5</v>
      </c>
      <c r="V51" s="5"/>
      <c r="W51" s="13">
        <v>2</v>
      </c>
      <c r="X51" s="4">
        <v>4</v>
      </c>
      <c r="Y51" s="4">
        <v>3</v>
      </c>
      <c r="Z51" s="4">
        <v>3</v>
      </c>
      <c r="AA51" s="37"/>
      <c r="AB51" s="50"/>
      <c r="AC51" s="4"/>
      <c r="AD51" s="51"/>
    </row>
    <row r="52" spans="1:30" x14ac:dyDescent="0.25">
      <c r="A52" s="22">
        <v>47</v>
      </c>
      <c r="B52" s="58" t="s">
        <v>54</v>
      </c>
      <c r="C52" s="11">
        <v>0</v>
      </c>
      <c r="D52" s="1">
        <v>0</v>
      </c>
      <c r="E52" s="1">
        <v>0</v>
      </c>
      <c r="F52" s="1">
        <v>0</v>
      </c>
      <c r="G52" s="12"/>
      <c r="H52" s="11">
        <v>0</v>
      </c>
      <c r="I52" s="1">
        <v>0</v>
      </c>
      <c r="J52" s="1">
        <v>0</v>
      </c>
      <c r="K52" s="1">
        <v>0</v>
      </c>
      <c r="L52" s="12"/>
      <c r="M52" s="11">
        <v>0</v>
      </c>
      <c r="N52" s="1">
        <v>1</v>
      </c>
      <c r="O52" s="1">
        <v>0</v>
      </c>
      <c r="P52" s="1">
        <v>1</v>
      </c>
      <c r="Q52" s="17"/>
      <c r="R52" s="2">
        <v>0</v>
      </c>
      <c r="S52" s="1">
        <v>0</v>
      </c>
      <c r="T52" s="1">
        <v>0</v>
      </c>
      <c r="U52" s="1">
        <v>0</v>
      </c>
      <c r="V52" s="12"/>
      <c r="W52" s="11">
        <v>0</v>
      </c>
      <c r="X52" s="1">
        <v>1</v>
      </c>
      <c r="Y52" s="1">
        <v>1</v>
      </c>
      <c r="Z52" s="1">
        <v>1</v>
      </c>
      <c r="AA52" s="6"/>
      <c r="AB52" s="27"/>
      <c r="AC52" s="1"/>
      <c r="AD52" s="25"/>
    </row>
    <row r="53" spans="1:30" x14ac:dyDescent="0.25">
      <c r="A53" s="22">
        <v>48</v>
      </c>
      <c r="B53" s="58" t="s">
        <v>42</v>
      </c>
      <c r="C53" s="48">
        <f>C51*C8</f>
        <v>144</v>
      </c>
      <c r="D53" s="41">
        <f>D51*D8</f>
        <v>140</v>
      </c>
      <c r="E53" s="41">
        <f>E51*E8</f>
        <v>132</v>
      </c>
      <c r="F53" s="41">
        <f>F51*F8</f>
        <v>124</v>
      </c>
      <c r="G53" s="45">
        <f t="shared" ref="G53" si="27">C53+D53+E53+F53</f>
        <v>540</v>
      </c>
      <c r="H53" s="48">
        <f>H51*H8</f>
        <v>136</v>
      </c>
      <c r="I53" s="41">
        <f>I51*I8</f>
        <v>136</v>
      </c>
      <c r="J53" s="41">
        <f>J51*J8</f>
        <v>128</v>
      </c>
      <c r="K53" s="41">
        <f>K51*K8</f>
        <v>120</v>
      </c>
      <c r="L53" s="45">
        <f t="shared" ref="L53" si="28">H53+I53+J53+K53</f>
        <v>520</v>
      </c>
      <c r="M53" s="48">
        <f>M51*M8</f>
        <v>128</v>
      </c>
      <c r="N53" s="41">
        <f>N51*N8</f>
        <v>155</v>
      </c>
      <c r="O53" s="41">
        <f>O51*O8</f>
        <v>120</v>
      </c>
      <c r="P53" s="41">
        <f>P51*P8</f>
        <v>140</v>
      </c>
      <c r="Q53" s="43">
        <f t="shared" ref="Q53" si="29">M53+N53+O53+P53</f>
        <v>543</v>
      </c>
      <c r="R53" s="34">
        <f>R51*R8</f>
        <v>144</v>
      </c>
      <c r="S53" s="41">
        <f>S51*S8</f>
        <v>108.5</v>
      </c>
      <c r="T53" s="41">
        <f>T51*T8</f>
        <v>75</v>
      </c>
      <c r="U53" s="41">
        <f>U51*U8</f>
        <v>70</v>
      </c>
      <c r="V53" s="45">
        <f t="shared" ref="V53" si="30">R53+S53+T53+U53</f>
        <v>397.5</v>
      </c>
      <c r="W53" s="48">
        <f>W51*W8</f>
        <v>64</v>
      </c>
      <c r="X53" s="41">
        <f>X51*X8</f>
        <v>124</v>
      </c>
      <c r="Y53" s="41">
        <f>Y51*Y8</f>
        <v>90</v>
      </c>
      <c r="Z53" s="41">
        <f>Z51*Z8</f>
        <v>81</v>
      </c>
      <c r="AA53" s="49">
        <f>SUM(W53:Z53)</f>
        <v>359</v>
      </c>
      <c r="AB53" s="27"/>
      <c r="AC53" s="1"/>
      <c r="AD53" s="25"/>
    </row>
    <row r="54" spans="1:30" x14ac:dyDescent="0.25">
      <c r="A54" s="22">
        <v>49</v>
      </c>
      <c r="B54" s="58" t="s">
        <v>43</v>
      </c>
      <c r="C54" s="67">
        <f>C51/C23</f>
        <v>0.19047619047619047</v>
      </c>
      <c r="D54" s="42">
        <f>D51/D23</f>
        <v>0.2</v>
      </c>
      <c r="E54" s="42">
        <f>E51/E23</f>
        <v>0.21052631578947367</v>
      </c>
      <c r="F54" s="42">
        <f>F51/F23</f>
        <v>0.21052631578947367</v>
      </c>
      <c r="G54" s="46">
        <f>G53/G22</f>
        <v>0.20209580838323354</v>
      </c>
      <c r="H54" s="67">
        <f>H51/H23</f>
        <v>0.19047619047619047</v>
      </c>
      <c r="I54" s="42">
        <f>I51/I23</f>
        <v>0.2</v>
      </c>
      <c r="J54" s="42">
        <f>J51/J23</f>
        <v>0.21052631578947367</v>
      </c>
      <c r="K54" s="42">
        <f>K51/K23</f>
        <v>0.21052631578947367</v>
      </c>
      <c r="L54" s="46">
        <f>L53/L22</f>
        <v>0.20217729393468117</v>
      </c>
      <c r="M54" s="67">
        <f>M51/M23</f>
        <v>0.21052631578947367</v>
      </c>
      <c r="N54" s="42">
        <f>N51/N23</f>
        <v>0.25</v>
      </c>
      <c r="O54" s="42">
        <f>O51/O23</f>
        <v>0.23529411764705882</v>
      </c>
      <c r="P54" s="42">
        <f>P51/P23</f>
        <v>0.27777777777777779</v>
      </c>
      <c r="Q54" s="44">
        <f>Q53/Q22</f>
        <v>0.24219446922390722</v>
      </c>
      <c r="R54" s="40">
        <f>R51/R23</f>
        <v>0.22500000000000001</v>
      </c>
      <c r="S54" s="42">
        <f>S51/S23</f>
        <v>0.18421052631578946</v>
      </c>
      <c r="T54" s="42">
        <f>T51/T23</f>
        <v>0.1388888888888889</v>
      </c>
      <c r="U54" s="42">
        <f>U51/U23</f>
        <v>0.14705882352941177</v>
      </c>
      <c r="V54" s="46">
        <f>V53/V22</f>
        <v>0.17706013363028952</v>
      </c>
      <c r="W54" s="48">
        <f>W51/W23</f>
        <v>0.11764705882352941</v>
      </c>
      <c r="X54" s="41">
        <f>X51/X23</f>
        <v>0.18181818181818182</v>
      </c>
      <c r="Y54" s="41">
        <f>Y51/Y23</f>
        <v>0.14285714285714285</v>
      </c>
      <c r="Z54" s="41">
        <f>Z51/Z23</f>
        <v>0.17647058823529413</v>
      </c>
      <c r="AA54" s="47">
        <f>AA53/AA22</f>
        <v>0.1550755939524838</v>
      </c>
      <c r="AB54" s="27"/>
      <c r="AC54" s="1"/>
      <c r="AD54" s="25"/>
    </row>
    <row r="55" spans="1:30" s="31" customFormat="1" x14ac:dyDescent="0.25">
      <c r="A55" s="22">
        <v>50</v>
      </c>
      <c r="B55" s="61" t="s">
        <v>10</v>
      </c>
      <c r="C55" s="21">
        <v>1</v>
      </c>
      <c r="D55" s="20">
        <v>1</v>
      </c>
      <c r="E55" s="20">
        <v>1</v>
      </c>
      <c r="F55" s="20">
        <v>1</v>
      </c>
      <c r="G55" s="12"/>
      <c r="H55" s="21">
        <v>1</v>
      </c>
      <c r="I55" s="20">
        <v>1</v>
      </c>
      <c r="J55" s="20">
        <v>1</v>
      </c>
      <c r="K55" s="20">
        <v>1</v>
      </c>
      <c r="L55" s="12"/>
      <c r="M55" s="21">
        <v>1</v>
      </c>
      <c r="N55" s="20">
        <v>1</v>
      </c>
      <c r="O55" s="20">
        <v>1</v>
      </c>
      <c r="P55" s="20">
        <v>1</v>
      </c>
      <c r="Q55" s="17"/>
      <c r="R55" s="10">
        <v>1</v>
      </c>
      <c r="S55" s="20">
        <v>1</v>
      </c>
      <c r="T55" s="20">
        <v>0.5</v>
      </c>
      <c r="U55" s="20">
        <v>0.5</v>
      </c>
      <c r="V55" s="12"/>
      <c r="W55" s="21">
        <v>0.5</v>
      </c>
      <c r="X55" s="20">
        <v>1</v>
      </c>
      <c r="Y55" s="20">
        <v>0.5</v>
      </c>
      <c r="Z55" s="20">
        <v>0.5</v>
      </c>
      <c r="AA55" s="6"/>
      <c r="AB55" s="29"/>
      <c r="AC55" s="20"/>
      <c r="AD55" s="30"/>
    </row>
    <row r="56" spans="1:30" x14ac:dyDescent="0.25">
      <c r="A56" s="22">
        <v>51</v>
      </c>
      <c r="B56" s="63" t="s">
        <v>54</v>
      </c>
      <c r="C56" s="11">
        <v>0</v>
      </c>
      <c r="D56" s="1">
        <v>0</v>
      </c>
      <c r="E56" s="1">
        <v>0</v>
      </c>
      <c r="F56" s="1">
        <v>0</v>
      </c>
      <c r="G56" s="12"/>
      <c r="H56" s="11">
        <v>0</v>
      </c>
      <c r="I56" s="1">
        <v>0</v>
      </c>
      <c r="J56" s="1">
        <v>0</v>
      </c>
      <c r="K56" s="1">
        <v>0</v>
      </c>
      <c r="L56" s="12"/>
      <c r="M56" s="11">
        <v>0</v>
      </c>
      <c r="N56" s="1">
        <v>0</v>
      </c>
      <c r="O56" s="1">
        <v>0</v>
      </c>
      <c r="P56" s="1">
        <v>0</v>
      </c>
      <c r="Q56" s="17"/>
      <c r="R56" s="2">
        <v>0</v>
      </c>
      <c r="S56" s="1">
        <v>0</v>
      </c>
      <c r="T56" s="1">
        <v>0</v>
      </c>
      <c r="U56" s="1">
        <v>0</v>
      </c>
      <c r="V56" s="12"/>
      <c r="W56" s="11">
        <v>0</v>
      </c>
      <c r="X56" s="1">
        <v>0</v>
      </c>
      <c r="Y56" s="1">
        <v>0</v>
      </c>
      <c r="Z56" s="1">
        <v>0</v>
      </c>
      <c r="AA56" s="6"/>
      <c r="AB56" s="27"/>
      <c r="AC56" s="1"/>
      <c r="AD56" s="25"/>
    </row>
    <row r="57" spans="1:30" s="31" customFormat="1" x14ac:dyDescent="0.25">
      <c r="A57" s="22">
        <v>52</v>
      </c>
      <c r="B57" s="61" t="s">
        <v>11</v>
      </c>
      <c r="C57" s="21">
        <v>1</v>
      </c>
      <c r="D57" s="20">
        <v>1</v>
      </c>
      <c r="E57" s="20">
        <v>1</v>
      </c>
      <c r="F57" s="20">
        <v>1</v>
      </c>
      <c r="G57" s="12"/>
      <c r="H57" s="21">
        <v>1</v>
      </c>
      <c r="I57" s="20">
        <v>1</v>
      </c>
      <c r="J57" s="20">
        <v>1</v>
      </c>
      <c r="K57" s="20">
        <v>1</v>
      </c>
      <c r="L57" s="12"/>
      <c r="M57" s="21">
        <v>1</v>
      </c>
      <c r="N57" s="20">
        <v>1</v>
      </c>
      <c r="O57" s="20">
        <v>1</v>
      </c>
      <c r="P57" s="20">
        <v>1</v>
      </c>
      <c r="Q57" s="17"/>
      <c r="R57" s="10">
        <v>1</v>
      </c>
      <c r="S57" s="20">
        <v>1</v>
      </c>
      <c r="T57" s="20">
        <v>0.5</v>
      </c>
      <c r="U57" s="20">
        <v>0.5</v>
      </c>
      <c r="V57" s="12"/>
      <c r="W57" s="21">
        <v>0.5</v>
      </c>
      <c r="X57" s="20">
        <v>1</v>
      </c>
      <c r="Y57" s="20">
        <v>0.5</v>
      </c>
      <c r="Z57" s="20">
        <v>0.5</v>
      </c>
      <c r="AA57" s="6"/>
      <c r="AB57" s="29"/>
      <c r="AC57" s="20"/>
      <c r="AD57" s="30"/>
    </row>
    <row r="58" spans="1:30" x14ac:dyDescent="0.25">
      <c r="A58" s="22">
        <v>53</v>
      </c>
      <c r="B58" s="63" t="s">
        <v>54</v>
      </c>
      <c r="C58" s="11">
        <v>0</v>
      </c>
      <c r="D58" s="1">
        <v>0</v>
      </c>
      <c r="E58" s="1">
        <v>0</v>
      </c>
      <c r="F58" s="1">
        <v>0</v>
      </c>
      <c r="G58" s="12"/>
      <c r="H58" s="11">
        <v>0</v>
      </c>
      <c r="I58" s="1">
        <v>0</v>
      </c>
      <c r="J58" s="1">
        <v>0</v>
      </c>
      <c r="K58" s="1">
        <v>0</v>
      </c>
      <c r="L58" s="12"/>
      <c r="M58" s="11">
        <v>0</v>
      </c>
      <c r="N58" s="1">
        <v>0</v>
      </c>
      <c r="O58" s="1">
        <v>0</v>
      </c>
      <c r="P58" s="1">
        <v>0</v>
      </c>
      <c r="Q58" s="17"/>
      <c r="R58" s="2">
        <v>0</v>
      </c>
      <c r="S58" s="1">
        <v>0</v>
      </c>
      <c r="T58" s="1">
        <v>0</v>
      </c>
      <c r="U58" s="1">
        <v>0</v>
      </c>
      <c r="V58" s="12"/>
      <c r="W58" s="11">
        <v>0</v>
      </c>
      <c r="X58" s="1">
        <v>0</v>
      </c>
      <c r="Y58" s="1">
        <v>0</v>
      </c>
      <c r="Z58" s="1">
        <v>0</v>
      </c>
      <c r="AA58" s="6"/>
      <c r="AB58" s="27"/>
      <c r="AC58" s="1"/>
      <c r="AD58" s="25"/>
    </row>
    <row r="59" spans="1:30" s="31" customFormat="1" ht="25.5" x14ac:dyDescent="0.25">
      <c r="A59" s="22">
        <v>54</v>
      </c>
      <c r="B59" s="61" t="s">
        <v>58</v>
      </c>
      <c r="C59" s="21">
        <v>1</v>
      </c>
      <c r="D59" s="20">
        <v>1</v>
      </c>
      <c r="E59" s="20">
        <v>1</v>
      </c>
      <c r="F59" s="20">
        <v>1</v>
      </c>
      <c r="G59" s="12"/>
      <c r="H59" s="21">
        <v>1</v>
      </c>
      <c r="I59" s="20">
        <v>1</v>
      </c>
      <c r="J59" s="20">
        <v>1</v>
      </c>
      <c r="K59" s="20">
        <v>1</v>
      </c>
      <c r="L59" s="12"/>
      <c r="M59" s="21">
        <v>1</v>
      </c>
      <c r="N59" s="20">
        <v>1</v>
      </c>
      <c r="O59" s="20">
        <v>1</v>
      </c>
      <c r="P59" s="20">
        <v>1</v>
      </c>
      <c r="Q59" s="17"/>
      <c r="R59" s="10">
        <v>1</v>
      </c>
      <c r="S59" s="20">
        <v>1</v>
      </c>
      <c r="T59" s="20">
        <v>1</v>
      </c>
      <c r="U59" s="20">
        <v>1</v>
      </c>
      <c r="V59" s="12"/>
      <c r="W59" s="21">
        <v>0.5</v>
      </c>
      <c r="X59" s="20">
        <v>0.5</v>
      </c>
      <c r="Y59" s="20">
        <v>0.5</v>
      </c>
      <c r="Z59" s="20">
        <v>0.5</v>
      </c>
      <c r="AA59" s="6"/>
      <c r="AB59" s="29"/>
      <c r="AC59" s="20"/>
      <c r="AD59" s="30"/>
    </row>
    <row r="60" spans="1:30" x14ac:dyDescent="0.25">
      <c r="A60" s="22">
        <v>55</v>
      </c>
      <c r="B60" s="63" t="s">
        <v>54</v>
      </c>
      <c r="C60" s="11">
        <v>0</v>
      </c>
      <c r="D60" s="1">
        <v>0</v>
      </c>
      <c r="E60" s="1">
        <v>0</v>
      </c>
      <c r="F60" s="1">
        <v>0</v>
      </c>
      <c r="G60" s="12"/>
      <c r="H60" s="11">
        <v>0</v>
      </c>
      <c r="I60" s="1">
        <v>0</v>
      </c>
      <c r="J60" s="1">
        <v>0</v>
      </c>
      <c r="K60" s="1">
        <v>0</v>
      </c>
      <c r="L60" s="12"/>
      <c r="M60" s="11">
        <v>0</v>
      </c>
      <c r="N60" s="1">
        <v>0</v>
      </c>
      <c r="O60" s="1">
        <v>0</v>
      </c>
      <c r="P60" s="1">
        <v>0</v>
      </c>
      <c r="Q60" s="17"/>
      <c r="R60" s="2">
        <v>0</v>
      </c>
      <c r="S60" s="1">
        <v>0</v>
      </c>
      <c r="T60" s="1">
        <v>0</v>
      </c>
      <c r="U60" s="1">
        <v>0</v>
      </c>
      <c r="V60" s="12"/>
      <c r="W60" s="11">
        <v>0</v>
      </c>
      <c r="X60" s="1">
        <v>0</v>
      </c>
      <c r="Y60" s="1">
        <v>0</v>
      </c>
      <c r="Z60" s="1">
        <v>0</v>
      </c>
      <c r="AA60" s="6"/>
      <c r="AB60" s="27"/>
      <c r="AC60" s="1"/>
      <c r="AD60" s="25"/>
    </row>
    <row r="61" spans="1:30" s="31" customFormat="1" x14ac:dyDescent="0.25">
      <c r="A61" s="22">
        <v>56</v>
      </c>
      <c r="B61" s="61" t="s">
        <v>12</v>
      </c>
      <c r="C61" s="21">
        <v>1</v>
      </c>
      <c r="D61" s="20">
        <v>1</v>
      </c>
      <c r="E61" s="20">
        <v>1</v>
      </c>
      <c r="F61" s="20">
        <v>1</v>
      </c>
      <c r="G61" s="12"/>
      <c r="H61" s="21">
        <v>1</v>
      </c>
      <c r="I61" s="20">
        <v>1</v>
      </c>
      <c r="J61" s="20">
        <v>1</v>
      </c>
      <c r="K61" s="20">
        <v>1</v>
      </c>
      <c r="L61" s="12"/>
      <c r="M61" s="21">
        <v>1</v>
      </c>
      <c r="N61" s="20">
        <v>1</v>
      </c>
      <c r="O61" s="20">
        <v>1</v>
      </c>
      <c r="P61" s="20">
        <v>1</v>
      </c>
      <c r="Q61" s="17"/>
      <c r="R61" s="10">
        <v>0.5</v>
      </c>
      <c r="S61" s="20">
        <v>0.5</v>
      </c>
      <c r="T61" s="20">
        <v>0.5</v>
      </c>
      <c r="U61" s="20">
        <v>0.5</v>
      </c>
      <c r="V61" s="12"/>
      <c r="W61" s="21">
        <v>0.5</v>
      </c>
      <c r="X61" s="20">
        <v>0.5</v>
      </c>
      <c r="Y61" s="20">
        <v>0.5</v>
      </c>
      <c r="Z61" s="20">
        <v>0.5</v>
      </c>
      <c r="AA61" s="6"/>
      <c r="AB61" s="29"/>
      <c r="AC61" s="20"/>
      <c r="AD61" s="30"/>
    </row>
    <row r="62" spans="1:30" x14ac:dyDescent="0.25">
      <c r="A62" s="22">
        <v>57</v>
      </c>
      <c r="B62" s="63" t="s">
        <v>54</v>
      </c>
      <c r="C62" s="11">
        <v>0</v>
      </c>
      <c r="D62" s="1">
        <v>0</v>
      </c>
      <c r="E62" s="1">
        <v>0</v>
      </c>
      <c r="F62" s="1">
        <v>0</v>
      </c>
      <c r="G62" s="12"/>
      <c r="H62" s="11">
        <v>0</v>
      </c>
      <c r="I62" s="1">
        <v>0</v>
      </c>
      <c r="J62" s="1">
        <v>0</v>
      </c>
      <c r="K62" s="1">
        <v>0</v>
      </c>
      <c r="L62" s="12"/>
      <c r="M62" s="11">
        <v>0</v>
      </c>
      <c r="N62" s="1">
        <v>0</v>
      </c>
      <c r="O62" s="1">
        <v>0</v>
      </c>
      <c r="P62" s="1">
        <v>0</v>
      </c>
      <c r="Q62" s="17"/>
      <c r="R62" s="2">
        <v>0</v>
      </c>
      <c r="S62" s="1">
        <v>0</v>
      </c>
      <c r="T62" s="1">
        <v>0</v>
      </c>
      <c r="U62" s="1">
        <v>0</v>
      </c>
      <c r="V62" s="12"/>
      <c r="W62" s="11">
        <v>0</v>
      </c>
      <c r="X62" s="1">
        <v>0</v>
      </c>
      <c r="Y62" s="1">
        <v>0</v>
      </c>
      <c r="Z62" s="1">
        <v>0</v>
      </c>
      <c r="AA62" s="6"/>
      <c r="AB62" s="27"/>
      <c r="AC62" s="1"/>
      <c r="AD62" s="25"/>
    </row>
    <row r="63" spans="1:30" s="31" customFormat="1" x14ac:dyDescent="0.25">
      <c r="A63" s="22">
        <v>58</v>
      </c>
      <c r="B63" s="61" t="s">
        <v>18</v>
      </c>
      <c r="C63" s="21">
        <v>0</v>
      </c>
      <c r="D63" s="20">
        <v>1</v>
      </c>
      <c r="E63" s="20">
        <v>0</v>
      </c>
      <c r="F63" s="20">
        <v>0</v>
      </c>
      <c r="G63" s="12"/>
      <c r="H63" s="21">
        <v>0</v>
      </c>
      <c r="I63" s="20">
        <v>1</v>
      </c>
      <c r="J63" s="20">
        <v>0</v>
      </c>
      <c r="K63" s="20">
        <v>0</v>
      </c>
      <c r="L63" s="12"/>
      <c r="M63" s="21">
        <v>0</v>
      </c>
      <c r="N63" s="20">
        <v>1</v>
      </c>
      <c r="O63" s="20">
        <v>0</v>
      </c>
      <c r="P63" s="20">
        <v>1</v>
      </c>
      <c r="Q63" s="17"/>
      <c r="R63" s="10">
        <v>1</v>
      </c>
      <c r="S63" s="20">
        <v>0</v>
      </c>
      <c r="T63" s="20">
        <v>0</v>
      </c>
      <c r="U63" s="20">
        <v>0</v>
      </c>
      <c r="V63" s="12"/>
      <c r="W63" s="21">
        <v>0</v>
      </c>
      <c r="X63" s="20">
        <v>0</v>
      </c>
      <c r="Y63" s="20">
        <v>1</v>
      </c>
      <c r="Z63" s="20">
        <v>1</v>
      </c>
      <c r="AA63" s="6"/>
      <c r="AB63" s="29"/>
      <c r="AC63" s="20"/>
      <c r="AD63" s="30"/>
    </row>
    <row r="64" spans="1:30" x14ac:dyDescent="0.25">
      <c r="A64" s="22">
        <v>59</v>
      </c>
      <c r="B64" s="62" t="s">
        <v>54</v>
      </c>
      <c r="C64" s="11">
        <v>0</v>
      </c>
      <c r="D64" s="1">
        <v>0</v>
      </c>
      <c r="E64" s="1">
        <v>0</v>
      </c>
      <c r="F64" s="1">
        <v>0</v>
      </c>
      <c r="G64" s="12"/>
      <c r="H64" s="11">
        <v>0</v>
      </c>
      <c r="I64" s="1">
        <v>0</v>
      </c>
      <c r="J64" s="1">
        <v>0</v>
      </c>
      <c r="K64" s="1">
        <v>0</v>
      </c>
      <c r="L64" s="12"/>
      <c r="M64" s="11">
        <v>0</v>
      </c>
      <c r="N64" s="1">
        <v>1</v>
      </c>
      <c r="O64" s="1">
        <v>0</v>
      </c>
      <c r="P64" s="1">
        <v>1</v>
      </c>
      <c r="Q64" s="17"/>
      <c r="R64" s="2">
        <v>0</v>
      </c>
      <c r="S64" s="1">
        <v>0</v>
      </c>
      <c r="T64" s="1">
        <v>0</v>
      </c>
      <c r="U64" s="1">
        <v>0</v>
      </c>
      <c r="V64" s="12"/>
      <c r="W64" s="11">
        <v>0</v>
      </c>
      <c r="X64" s="1">
        <v>1</v>
      </c>
      <c r="Y64" s="1">
        <v>1</v>
      </c>
      <c r="Z64" s="1">
        <v>1</v>
      </c>
      <c r="AA64" s="6"/>
      <c r="AB64" s="27"/>
      <c r="AC64" s="1"/>
      <c r="AD64" s="25"/>
    </row>
    <row r="65" spans="1:30" s="31" customFormat="1" x14ac:dyDescent="0.25">
      <c r="A65" s="22">
        <v>60</v>
      </c>
      <c r="B65" s="85" t="s">
        <v>44</v>
      </c>
      <c r="C65" s="13">
        <v>0</v>
      </c>
      <c r="D65" s="4">
        <v>0</v>
      </c>
      <c r="E65" s="4">
        <v>0</v>
      </c>
      <c r="F65" s="4">
        <v>0</v>
      </c>
      <c r="G65" s="5"/>
      <c r="H65" s="13">
        <v>0</v>
      </c>
      <c r="I65" s="4">
        <v>0</v>
      </c>
      <c r="J65" s="4">
        <v>0</v>
      </c>
      <c r="K65" s="4">
        <v>0</v>
      </c>
      <c r="L65" s="5"/>
      <c r="M65" s="13">
        <v>0</v>
      </c>
      <c r="N65" s="4">
        <v>0</v>
      </c>
      <c r="O65" s="4">
        <v>0</v>
      </c>
      <c r="P65" s="4">
        <v>0</v>
      </c>
      <c r="Q65" s="16"/>
      <c r="R65" s="3">
        <v>0</v>
      </c>
      <c r="S65" s="4">
        <v>0</v>
      </c>
      <c r="T65" s="4">
        <v>0</v>
      </c>
      <c r="U65" s="4">
        <v>0</v>
      </c>
      <c r="V65" s="5"/>
      <c r="W65" s="13">
        <v>1</v>
      </c>
      <c r="X65" s="4">
        <v>1</v>
      </c>
      <c r="Y65" s="4">
        <v>0</v>
      </c>
      <c r="Z65" s="4">
        <v>0</v>
      </c>
      <c r="AA65" s="37"/>
      <c r="AB65" s="29"/>
      <c r="AC65" s="20"/>
      <c r="AD65" s="30"/>
    </row>
    <row r="66" spans="1:30" x14ac:dyDescent="0.25">
      <c r="A66" s="22">
        <v>61</v>
      </c>
      <c r="B66" s="58" t="s">
        <v>54</v>
      </c>
      <c r="C66" s="11">
        <v>0</v>
      </c>
      <c r="D66" s="1">
        <v>0</v>
      </c>
      <c r="E66" s="1">
        <v>0</v>
      </c>
      <c r="F66" s="1">
        <v>0</v>
      </c>
      <c r="G66" s="12"/>
      <c r="H66" s="11">
        <v>0</v>
      </c>
      <c r="I66" s="1">
        <v>0</v>
      </c>
      <c r="J66" s="1">
        <v>0</v>
      </c>
      <c r="K66" s="1">
        <v>0</v>
      </c>
      <c r="L66" s="12"/>
      <c r="M66" s="11">
        <v>0</v>
      </c>
      <c r="N66" s="1">
        <v>0</v>
      </c>
      <c r="O66" s="1">
        <v>0</v>
      </c>
      <c r="P66" s="1">
        <v>0</v>
      </c>
      <c r="Q66" s="17"/>
      <c r="R66" s="2">
        <v>0</v>
      </c>
      <c r="S66" s="1">
        <v>0</v>
      </c>
      <c r="T66" s="1">
        <v>0</v>
      </c>
      <c r="U66" s="1">
        <v>0</v>
      </c>
      <c r="V66" s="12"/>
      <c r="W66" s="11">
        <v>0</v>
      </c>
      <c r="X66" s="1">
        <v>0</v>
      </c>
      <c r="Y66" s="1">
        <v>0</v>
      </c>
      <c r="Z66" s="1">
        <v>0</v>
      </c>
      <c r="AA66" s="6"/>
      <c r="AB66" s="27"/>
      <c r="AC66" s="1"/>
      <c r="AD66" s="25"/>
    </row>
    <row r="67" spans="1:30" x14ac:dyDescent="0.25">
      <c r="A67" s="22">
        <v>62</v>
      </c>
      <c r="B67" s="58" t="s">
        <v>45</v>
      </c>
      <c r="C67" s="48">
        <f>C65*C8</f>
        <v>0</v>
      </c>
      <c r="D67" s="41">
        <f>D65*D8</f>
        <v>0</v>
      </c>
      <c r="E67" s="41">
        <f>E65*E8</f>
        <v>0</v>
      </c>
      <c r="F67" s="41">
        <f>F65*F8</f>
        <v>0</v>
      </c>
      <c r="G67" s="45">
        <f t="shared" ref="G67" si="31">C67+D67+E67+F67</f>
        <v>0</v>
      </c>
      <c r="H67" s="48">
        <f>H65*H8</f>
        <v>0</v>
      </c>
      <c r="I67" s="41">
        <f>I65*I8</f>
        <v>0</v>
      </c>
      <c r="J67" s="41">
        <f>J65*J8</f>
        <v>0</v>
      </c>
      <c r="K67" s="41">
        <f>K65*K8</f>
        <v>0</v>
      </c>
      <c r="L67" s="45">
        <f t="shared" ref="L67" si="32">H67+I67+J67+K67</f>
        <v>0</v>
      </c>
      <c r="M67" s="48">
        <f>M65*M8</f>
        <v>0</v>
      </c>
      <c r="N67" s="41">
        <f>N65*N8</f>
        <v>0</v>
      </c>
      <c r="O67" s="41">
        <f>O65*O8</f>
        <v>0</v>
      </c>
      <c r="P67" s="41">
        <f>P65*P8</f>
        <v>0</v>
      </c>
      <c r="Q67" s="43">
        <f t="shared" ref="Q67" si="33">M67+N67+O67+P67</f>
        <v>0</v>
      </c>
      <c r="R67" s="34">
        <f>R65*R8</f>
        <v>0</v>
      </c>
      <c r="S67" s="41">
        <f>S65*S8</f>
        <v>0</v>
      </c>
      <c r="T67" s="41">
        <f>T65*T8</f>
        <v>0</v>
      </c>
      <c r="U67" s="41">
        <f>U65*U8</f>
        <v>0</v>
      </c>
      <c r="V67" s="45">
        <f t="shared" ref="V67" si="34">R67+S67+T67+U67</f>
        <v>0</v>
      </c>
      <c r="W67" s="48">
        <f>W65*W8</f>
        <v>32</v>
      </c>
      <c r="X67" s="41">
        <f>X65*X8</f>
        <v>31</v>
      </c>
      <c r="Y67" s="41">
        <f>Y65*Y8</f>
        <v>0</v>
      </c>
      <c r="Z67" s="41">
        <f>Z65*Z8</f>
        <v>0</v>
      </c>
      <c r="AA67" s="49">
        <f>SUM(W67:Z67)</f>
        <v>63</v>
      </c>
      <c r="AB67" s="27"/>
      <c r="AC67" s="1"/>
      <c r="AD67" s="25"/>
    </row>
    <row r="68" spans="1:30" x14ac:dyDescent="0.25">
      <c r="A68" s="22">
        <v>63</v>
      </c>
      <c r="B68" s="58" t="s">
        <v>46</v>
      </c>
      <c r="C68" s="67">
        <f>C65/C23</f>
        <v>0</v>
      </c>
      <c r="D68" s="42">
        <f>D65/D23</f>
        <v>0</v>
      </c>
      <c r="E68" s="42">
        <f>E65/E23</f>
        <v>0</v>
      </c>
      <c r="F68" s="42">
        <f>F65/F23</f>
        <v>0</v>
      </c>
      <c r="G68" s="46">
        <f>G67/G22</f>
        <v>0</v>
      </c>
      <c r="H68" s="67">
        <f>H65/H23</f>
        <v>0</v>
      </c>
      <c r="I68" s="42">
        <f>I65/I23</f>
        <v>0</v>
      </c>
      <c r="J68" s="42">
        <f>J65/J23</f>
        <v>0</v>
      </c>
      <c r="K68" s="42">
        <f>K65/K23</f>
        <v>0</v>
      </c>
      <c r="L68" s="46">
        <f>L67/L22</f>
        <v>0</v>
      </c>
      <c r="M68" s="67">
        <f>M65/M23</f>
        <v>0</v>
      </c>
      <c r="N68" s="42">
        <f>N65/N23</f>
        <v>0</v>
      </c>
      <c r="O68" s="42">
        <f>O65/O23</f>
        <v>0</v>
      </c>
      <c r="P68" s="42">
        <f>P65/P23</f>
        <v>0</v>
      </c>
      <c r="Q68" s="44">
        <f>Q67/Q22</f>
        <v>0</v>
      </c>
      <c r="R68" s="40">
        <f>R65/R23</f>
        <v>0</v>
      </c>
      <c r="S68" s="42">
        <f>S65/S23</f>
        <v>0</v>
      </c>
      <c r="T68" s="42">
        <f>T65/T23</f>
        <v>0</v>
      </c>
      <c r="U68" s="42">
        <f>U65/U23</f>
        <v>0</v>
      </c>
      <c r="V68" s="46">
        <f>V67/V22</f>
        <v>0</v>
      </c>
      <c r="W68" s="48">
        <f>W65/W23</f>
        <v>5.8823529411764705E-2</v>
      </c>
      <c r="X68" s="41">
        <f>X65/X23</f>
        <v>4.5454545454545456E-2</v>
      </c>
      <c r="Y68" s="41">
        <f>Y65/Y23</f>
        <v>0</v>
      </c>
      <c r="Z68" s="41">
        <f>Z65/Z23</f>
        <v>0</v>
      </c>
      <c r="AA68" s="47">
        <f>AA67/AA22</f>
        <v>2.7213822894168467E-2</v>
      </c>
      <c r="AB68" s="27"/>
      <c r="AC68" s="1"/>
      <c r="AD68" s="25"/>
    </row>
    <row r="69" spans="1:30" s="31" customFormat="1" x14ac:dyDescent="0.25">
      <c r="A69" s="22">
        <v>64</v>
      </c>
      <c r="B69" s="61" t="s">
        <v>17</v>
      </c>
      <c r="C69" s="21">
        <v>0</v>
      </c>
      <c r="D69" s="20">
        <v>0</v>
      </c>
      <c r="E69" s="20">
        <v>0</v>
      </c>
      <c r="F69" s="20">
        <v>0</v>
      </c>
      <c r="G69" s="12"/>
      <c r="H69" s="21">
        <v>0</v>
      </c>
      <c r="I69" s="20">
        <v>0</v>
      </c>
      <c r="J69" s="20">
        <v>0</v>
      </c>
      <c r="K69" s="20">
        <v>0</v>
      </c>
      <c r="L69" s="12"/>
      <c r="M69" s="21">
        <v>0</v>
      </c>
      <c r="N69" s="20">
        <v>0</v>
      </c>
      <c r="O69" s="20">
        <v>0</v>
      </c>
      <c r="P69" s="20">
        <v>0</v>
      </c>
      <c r="Q69" s="17"/>
      <c r="R69" s="10">
        <v>0</v>
      </c>
      <c r="S69" s="20">
        <v>0</v>
      </c>
      <c r="T69" s="20">
        <v>0</v>
      </c>
      <c r="U69" s="20">
        <v>0</v>
      </c>
      <c r="V69" s="12"/>
      <c r="W69" s="21">
        <v>0.5</v>
      </c>
      <c r="X69" s="21">
        <v>0.5</v>
      </c>
      <c r="Y69" s="20">
        <v>0</v>
      </c>
      <c r="Z69" s="20">
        <v>0</v>
      </c>
      <c r="AA69" s="6"/>
      <c r="AB69" s="29"/>
      <c r="AC69" s="20"/>
      <c r="AD69" s="30"/>
    </row>
    <row r="70" spans="1:30" x14ac:dyDescent="0.25">
      <c r="A70" s="22">
        <v>65</v>
      </c>
      <c r="B70" s="62" t="s">
        <v>54</v>
      </c>
      <c r="C70" s="11">
        <v>0</v>
      </c>
      <c r="D70" s="1">
        <v>0</v>
      </c>
      <c r="E70" s="1">
        <v>0</v>
      </c>
      <c r="F70" s="1">
        <v>0</v>
      </c>
      <c r="G70" s="12"/>
      <c r="H70" s="11">
        <v>0</v>
      </c>
      <c r="I70" s="1">
        <v>0</v>
      </c>
      <c r="J70" s="1">
        <v>0</v>
      </c>
      <c r="K70" s="1">
        <v>0</v>
      </c>
      <c r="L70" s="12"/>
      <c r="M70" s="11">
        <v>0</v>
      </c>
      <c r="N70" s="1">
        <v>0</v>
      </c>
      <c r="O70" s="1">
        <v>0</v>
      </c>
      <c r="P70" s="1">
        <v>0</v>
      </c>
      <c r="Q70" s="17"/>
      <c r="R70" s="2">
        <v>0</v>
      </c>
      <c r="S70" s="1">
        <v>0</v>
      </c>
      <c r="T70" s="1">
        <v>0</v>
      </c>
      <c r="U70" s="1">
        <v>0</v>
      </c>
      <c r="V70" s="12"/>
      <c r="W70" s="11">
        <v>0</v>
      </c>
      <c r="X70" s="11">
        <v>0</v>
      </c>
      <c r="Y70" s="1">
        <v>0</v>
      </c>
      <c r="Z70" s="1">
        <v>0</v>
      </c>
      <c r="AA70" s="6"/>
      <c r="AB70" s="27"/>
      <c r="AC70" s="1"/>
      <c r="AD70" s="25"/>
    </row>
    <row r="71" spans="1:30" s="31" customFormat="1" x14ac:dyDescent="0.25">
      <c r="A71" s="22">
        <v>66</v>
      </c>
      <c r="B71" s="61" t="s">
        <v>16</v>
      </c>
      <c r="C71" s="21">
        <v>0</v>
      </c>
      <c r="D71" s="20">
        <v>0</v>
      </c>
      <c r="E71" s="20">
        <v>0</v>
      </c>
      <c r="F71" s="20">
        <v>0</v>
      </c>
      <c r="G71" s="12"/>
      <c r="H71" s="21">
        <v>0</v>
      </c>
      <c r="I71" s="20">
        <v>0</v>
      </c>
      <c r="J71" s="20">
        <v>0</v>
      </c>
      <c r="K71" s="20">
        <v>0</v>
      </c>
      <c r="L71" s="12"/>
      <c r="M71" s="21">
        <v>0</v>
      </c>
      <c r="N71" s="20">
        <v>0</v>
      </c>
      <c r="O71" s="20">
        <v>0</v>
      </c>
      <c r="P71" s="20">
        <v>0</v>
      </c>
      <c r="Q71" s="17"/>
      <c r="R71" s="10">
        <v>0</v>
      </c>
      <c r="S71" s="20">
        <v>0</v>
      </c>
      <c r="T71" s="20">
        <v>0</v>
      </c>
      <c r="U71" s="20">
        <v>0</v>
      </c>
      <c r="V71" s="12"/>
      <c r="W71" s="21">
        <v>0.5</v>
      </c>
      <c r="X71" s="21">
        <v>0.5</v>
      </c>
      <c r="Y71" s="20">
        <v>0</v>
      </c>
      <c r="Z71" s="20">
        <v>0</v>
      </c>
      <c r="AA71" s="6"/>
      <c r="AB71" s="29"/>
      <c r="AC71" s="20"/>
      <c r="AD71" s="30"/>
    </row>
    <row r="72" spans="1:30" x14ac:dyDescent="0.25">
      <c r="A72" s="22">
        <v>67</v>
      </c>
      <c r="B72" s="62" t="s">
        <v>54</v>
      </c>
      <c r="C72" s="11">
        <v>0</v>
      </c>
      <c r="D72" s="1">
        <v>0</v>
      </c>
      <c r="E72" s="1">
        <v>0</v>
      </c>
      <c r="F72" s="1">
        <v>0</v>
      </c>
      <c r="G72" s="12"/>
      <c r="H72" s="11">
        <v>0</v>
      </c>
      <c r="I72" s="1">
        <v>0</v>
      </c>
      <c r="J72" s="1">
        <v>0</v>
      </c>
      <c r="K72" s="1">
        <v>0</v>
      </c>
      <c r="L72" s="12"/>
      <c r="M72" s="11">
        <v>0</v>
      </c>
      <c r="N72" s="1">
        <v>0</v>
      </c>
      <c r="O72" s="1">
        <v>0</v>
      </c>
      <c r="P72" s="1">
        <v>0</v>
      </c>
      <c r="Q72" s="17"/>
      <c r="R72" s="2">
        <v>0</v>
      </c>
      <c r="S72" s="1">
        <v>0</v>
      </c>
      <c r="T72" s="1">
        <v>0</v>
      </c>
      <c r="U72" s="1">
        <v>0</v>
      </c>
      <c r="V72" s="12"/>
      <c r="W72" s="11">
        <v>0</v>
      </c>
      <c r="X72" s="11">
        <v>0</v>
      </c>
      <c r="Y72" s="1">
        <v>0</v>
      </c>
      <c r="Z72" s="1">
        <v>0</v>
      </c>
      <c r="AA72" s="6"/>
      <c r="AB72" s="27"/>
      <c r="AC72" s="1"/>
      <c r="AD72" s="25"/>
    </row>
    <row r="73" spans="1:30" s="31" customFormat="1" x14ac:dyDescent="0.25">
      <c r="A73" s="22">
        <v>68</v>
      </c>
      <c r="B73" s="60" t="s">
        <v>13</v>
      </c>
      <c r="C73" s="13">
        <v>1</v>
      </c>
      <c r="D73" s="4">
        <v>1</v>
      </c>
      <c r="E73" s="4">
        <v>1</v>
      </c>
      <c r="F73" s="4">
        <v>1</v>
      </c>
      <c r="G73" s="5"/>
      <c r="H73" s="13">
        <v>1</v>
      </c>
      <c r="I73" s="4">
        <v>1</v>
      </c>
      <c r="J73" s="4">
        <v>1</v>
      </c>
      <c r="K73" s="4">
        <v>1</v>
      </c>
      <c r="L73" s="5"/>
      <c r="M73" s="13">
        <v>1</v>
      </c>
      <c r="N73" s="4">
        <v>1</v>
      </c>
      <c r="O73" s="4">
        <v>1</v>
      </c>
      <c r="P73" s="4">
        <v>1</v>
      </c>
      <c r="Q73" s="16"/>
      <c r="R73" s="3">
        <v>1</v>
      </c>
      <c r="S73" s="4">
        <v>1</v>
      </c>
      <c r="T73" s="4">
        <v>1</v>
      </c>
      <c r="U73" s="4">
        <v>1</v>
      </c>
      <c r="V73" s="5"/>
      <c r="W73" s="13">
        <v>2</v>
      </c>
      <c r="X73" s="4">
        <v>2</v>
      </c>
      <c r="Y73" s="4">
        <v>2</v>
      </c>
      <c r="Z73" s="4">
        <v>2</v>
      </c>
      <c r="AA73" s="37"/>
      <c r="AB73" s="29"/>
      <c r="AC73" s="20"/>
      <c r="AD73" s="30"/>
    </row>
    <row r="74" spans="1:30" x14ac:dyDescent="0.25">
      <c r="A74" s="22">
        <v>69</v>
      </c>
      <c r="B74" s="58" t="s">
        <v>54</v>
      </c>
      <c r="C74" s="11">
        <v>0</v>
      </c>
      <c r="D74" s="1">
        <v>0</v>
      </c>
      <c r="E74" s="1">
        <v>0</v>
      </c>
      <c r="F74" s="1">
        <v>0</v>
      </c>
      <c r="G74" s="12"/>
      <c r="H74" s="11">
        <v>0</v>
      </c>
      <c r="I74" s="1">
        <v>0</v>
      </c>
      <c r="J74" s="1">
        <v>0</v>
      </c>
      <c r="K74" s="1">
        <v>0</v>
      </c>
      <c r="L74" s="12"/>
      <c r="M74" s="11">
        <v>0</v>
      </c>
      <c r="N74" s="1">
        <v>0</v>
      </c>
      <c r="O74" s="1">
        <v>0</v>
      </c>
      <c r="P74" s="1">
        <v>0</v>
      </c>
      <c r="Q74" s="17"/>
      <c r="R74" s="2">
        <v>0</v>
      </c>
      <c r="S74" s="1">
        <v>0</v>
      </c>
      <c r="T74" s="1">
        <v>0</v>
      </c>
      <c r="U74" s="1">
        <v>0</v>
      </c>
      <c r="V74" s="12"/>
      <c r="W74" s="11">
        <v>0</v>
      </c>
      <c r="X74" s="1">
        <v>0</v>
      </c>
      <c r="Y74" s="1">
        <v>0</v>
      </c>
      <c r="Z74" s="1">
        <v>0</v>
      </c>
      <c r="AA74" s="6"/>
      <c r="AB74" s="27"/>
      <c r="AC74" s="1"/>
      <c r="AD74" s="25"/>
    </row>
    <row r="75" spans="1:30" x14ac:dyDescent="0.25">
      <c r="A75" s="22">
        <v>70</v>
      </c>
      <c r="B75" s="58" t="s">
        <v>47</v>
      </c>
      <c r="C75" s="48">
        <f>C73*C8</f>
        <v>36</v>
      </c>
      <c r="D75" s="41">
        <f>D73*D8</f>
        <v>35</v>
      </c>
      <c r="E75" s="41">
        <f>E73*E8</f>
        <v>33</v>
      </c>
      <c r="F75" s="41">
        <f>F73*F8</f>
        <v>31</v>
      </c>
      <c r="G75" s="45">
        <f t="shared" ref="G75" si="35">C75+D75+E75+F75</f>
        <v>135</v>
      </c>
      <c r="H75" s="48">
        <f>H73*H8</f>
        <v>34</v>
      </c>
      <c r="I75" s="41">
        <f>I73*I8</f>
        <v>34</v>
      </c>
      <c r="J75" s="41">
        <f>J73*J8</f>
        <v>32</v>
      </c>
      <c r="K75" s="41">
        <f>K73*K8</f>
        <v>30</v>
      </c>
      <c r="L75" s="45">
        <f t="shared" ref="L75" si="36">H75+I75+J75+K75</f>
        <v>130</v>
      </c>
      <c r="M75" s="48">
        <f>M73*M8</f>
        <v>32</v>
      </c>
      <c r="N75" s="41">
        <f>N73*N8</f>
        <v>31</v>
      </c>
      <c r="O75" s="41">
        <f>O73*O8</f>
        <v>30</v>
      </c>
      <c r="P75" s="41">
        <f>P73*P8</f>
        <v>28</v>
      </c>
      <c r="Q75" s="43">
        <f t="shared" ref="Q75" si="37">M75+N75+O75+P75</f>
        <v>121</v>
      </c>
      <c r="R75" s="34">
        <f>R73*R8</f>
        <v>32</v>
      </c>
      <c r="S75" s="41">
        <f>S73*S8</f>
        <v>31</v>
      </c>
      <c r="T75" s="41">
        <f>T73*T8</f>
        <v>30</v>
      </c>
      <c r="U75" s="41">
        <f>U73*U8</f>
        <v>28</v>
      </c>
      <c r="V75" s="45">
        <f t="shared" ref="V75" si="38">R75+S75+T75+U75</f>
        <v>121</v>
      </c>
      <c r="W75" s="48">
        <f>W73*W8</f>
        <v>64</v>
      </c>
      <c r="X75" s="41">
        <f>X73*X8</f>
        <v>62</v>
      </c>
      <c r="Y75" s="41">
        <f>Y73*Y8</f>
        <v>60</v>
      </c>
      <c r="Z75" s="41">
        <f>Z73*Z8</f>
        <v>54</v>
      </c>
      <c r="AA75" s="49">
        <f>SUM(W75:Z75)</f>
        <v>240</v>
      </c>
      <c r="AB75" s="27"/>
      <c r="AC75" s="1"/>
      <c r="AD75" s="25"/>
    </row>
    <row r="76" spans="1:30" x14ac:dyDescent="0.25">
      <c r="A76" s="22">
        <v>71</v>
      </c>
      <c r="B76" s="58" t="s">
        <v>48</v>
      </c>
      <c r="C76" s="67">
        <f>C73/C23</f>
        <v>4.7619047619047616E-2</v>
      </c>
      <c r="D76" s="42">
        <f>D73/D23</f>
        <v>0.05</v>
      </c>
      <c r="E76" s="42">
        <f>E73/E23</f>
        <v>5.2631578947368418E-2</v>
      </c>
      <c r="F76" s="42">
        <f>F73/F23</f>
        <v>5.2631578947368418E-2</v>
      </c>
      <c r="G76" s="46">
        <f>G75/G22</f>
        <v>5.0523952095808386E-2</v>
      </c>
      <c r="H76" s="67">
        <f>H73/H23</f>
        <v>4.7619047619047616E-2</v>
      </c>
      <c r="I76" s="42">
        <f>I73/I23</f>
        <v>0.05</v>
      </c>
      <c r="J76" s="42">
        <f>J73/J23</f>
        <v>5.2631578947368418E-2</v>
      </c>
      <c r="K76" s="42">
        <f>K73/K23</f>
        <v>5.2631578947368418E-2</v>
      </c>
      <c r="L76" s="46">
        <f>L75/L22</f>
        <v>5.0544323483670293E-2</v>
      </c>
      <c r="M76" s="67">
        <f>M73/M23</f>
        <v>5.2631578947368418E-2</v>
      </c>
      <c r="N76" s="42">
        <f>N73/N23</f>
        <v>0.05</v>
      </c>
      <c r="O76" s="42">
        <f>O73/O23</f>
        <v>5.8823529411764705E-2</v>
      </c>
      <c r="P76" s="42">
        <f>P73/P23</f>
        <v>5.5555555555555552E-2</v>
      </c>
      <c r="Q76" s="44">
        <f>Q75/Q22</f>
        <v>5.3969669937555753E-2</v>
      </c>
      <c r="R76" s="40">
        <f>R73/R23</f>
        <v>0.05</v>
      </c>
      <c r="S76" s="42">
        <f>S73/S23</f>
        <v>5.2631578947368418E-2</v>
      </c>
      <c r="T76" s="42">
        <f>T73/T23</f>
        <v>5.5555555555555552E-2</v>
      </c>
      <c r="U76" s="42">
        <f>U73/U23</f>
        <v>5.8823529411764705E-2</v>
      </c>
      <c r="V76" s="46">
        <f>V75/V22</f>
        <v>5.3897550111358578E-2</v>
      </c>
      <c r="W76" s="48">
        <f>W73/W23</f>
        <v>0.11764705882352941</v>
      </c>
      <c r="X76" s="41">
        <f>X73/X23</f>
        <v>9.0909090909090912E-2</v>
      </c>
      <c r="Y76" s="41">
        <f>Y73/Y23</f>
        <v>9.5238095238095233E-2</v>
      </c>
      <c r="Z76" s="41">
        <f>Z73/Z23</f>
        <v>0.11764705882352941</v>
      </c>
      <c r="AA76" s="47">
        <f>AA75/AA22</f>
        <v>0.10367170626349892</v>
      </c>
      <c r="AB76" s="1"/>
      <c r="AC76" s="1"/>
      <c r="AD76" s="25"/>
    </row>
    <row r="77" spans="1:30" s="31" customFormat="1" x14ac:dyDescent="0.25">
      <c r="A77" s="22">
        <v>72</v>
      </c>
      <c r="B77" s="60" t="s">
        <v>14</v>
      </c>
      <c r="C77" s="13">
        <v>0</v>
      </c>
      <c r="D77" s="4">
        <v>0</v>
      </c>
      <c r="E77" s="4">
        <v>0</v>
      </c>
      <c r="F77" s="4">
        <v>0</v>
      </c>
      <c r="G77" s="5"/>
      <c r="H77" s="13">
        <v>0</v>
      </c>
      <c r="I77" s="4">
        <v>0</v>
      </c>
      <c r="J77" s="4">
        <v>0</v>
      </c>
      <c r="K77" s="4">
        <v>0</v>
      </c>
      <c r="L77" s="5"/>
      <c r="M77" s="13">
        <v>0</v>
      </c>
      <c r="N77" s="4">
        <v>0</v>
      </c>
      <c r="O77" s="4">
        <v>1</v>
      </c>
      <c r="P77" s="4">
        <v>1</v>
      </c>
      <c r="Q77" s="16"/>
      <c r="R77" s="3">
        <v>0.5</v>
      </c>
      <c r="S77" s="4">
        <v>0.5</v>
      </c>
      <c r="T77" s="4">
        <v>0.5</v>
      </c>
      <c r="U77" s="4">
        <v>0.5</v>
      </c>
      <c r="V77" s="5"/>
      <c r="W77" s="13">
        <v>1</v>
      </c>
      <c r="X77" s="4">
        <v>1</v>
      </c>
      <c r="Y77" s="4">
        <v>1</v>
      </c>
      <c r="Z77" s="4">
        <v>1</v>
      </c>
      <c r="AA77" s="37"/>
      <c r="AB77" s="29"/>
      <c r="AC77" s="20"/>
      <c r="AD77" s="30"/>
    </row>
    <row r="78" spans="1:30" x14ac:dyDescent="0.25">
      <c r="A78" s="22">
        <v>73</v>
      </c>
      <c r="B78" s="58" t="s">
        <v>49</v>
      </c>
      <c r="C78" s="48">
        <f>C77*C8</f>
        <v>0</v>
      </c>
      <c r="D78" s="41">
        <f>D77*D8</f>
        <v>0</v>
      </c>
      <c r="E78" s="41">
        <f>E77*E8</f>
        <v>0</v>
      </c>
      <c r="F78" s="41">
        <f>F77*F8</f>
        <v>0</v>
      </c>
      <c r="G78" s="45">
        <f t="shared" ref="G78" si="39">C78+D78+E78+F78</f>
        <v>0</v>
      </c>
      <c r="H78" s="48">
        <f>H77*H8</f>
        <v>0</v>
      </c>
      <c r="I78" s="41">
        <f>I77*I8</f>
        <v>0</v>
      </c>
      <c r="J78" s="41">
        <f>J77*J8</f>
        <v>0</v>
      </c>
      <c r="K78" s="41">
        <f>K77*K8</f>
        <v>0</v>
      </c>
      <c r="L78" s="45">
        <f t="shared" ref="L78" si="40">H78+I78+J78+K78</f>
        <v>0</v>
      </c>
      <c r="M78" s="48">
        <f>M77*M8</f>
        <v>0</v>
      </c>
      <c r="N78" s="41">
        <f>N77*N8</f>
        <v>0</v>
      </c>
      <c r="O78" s="41">
        <f>O77*O8</f>
        <v>30</v>
      </c>
      <c r="P78" s="41">
        <f>P77*P8</f>
        <v>28</v>
      </c>
      <c r="Q78" s="43">
        <f t="shared" ref="Q78" si="41">M78+N78+O78+P78</f>
        <v>58</v>
      </c>
      <c r="R78" s="34">
        <f>R77*R8</f>
        <v>16</v>
      </c>
      <c r="S78" s="41">
        <f>S77*S8</f>
        <v>15.5</v>
      </c>
      <c r="T78" s="41">
        <f>T77*T8</f>
        <v>15</v>
      </c>
      <c r="U78" s="41">
        <f>U77*U8</f>
        <v>14</v>
      </c>
      <c r="V78" s="45">
        <f t="shared" ref="V78" si="42">R78+S78+T78+U78</f>
        <v>60.5</v>
      </c>
      <c r="W78" s="48">
        <f>W77*W8</f>
        <v>32</v>
      </c>
      <c r="X78" s="41">
        <f>X77*X8</f>
        <v>31</v>
      </c>
      <c r="Y78" s="41">
        <f>Y77*Y8</f>
        <v>30</v>
      </c>
      <c r="Z78" s="41">
        <f>Z77*Z8</f>
        <v>27</v>
      </c>
      <c r="AA78" s="49">
        <f>SUM(W78:Z78)</f>
        <v>120</v>
      </c>
      <c r="AB78" s="27"/>
      <c r="AC78" s="1"/>
      <c r="AD78" s="25"/>
    </row>
    <row r="79" spans="1:30" x14ac:dyDescent="0.25">
      <c r="A79" s="22">
        <v>74</v>
      </c>
      <c r="B79" s="58" t="s">
        <v>50</v>
      </c>
      <c r="C79" s="67">
        <f>C77/C23</f>
        <v>0</v>
      </c>
      <c r="D79" s="42">
        <f>D77/D23</f>
        <v>0</v>
      </c>
      <c r="E79" s="42">
        <f>E77/E23</f>
        <v>0</v>
      </c>
      <c r="F79" s="42">
        <f>F77/F23</f>
        <v>0</v>
      </c>
      <c r="G79" s="46">
        <f>G78/G22</f>
        <v>0</v>
      </c>
      <c r="H79" s="67">
        <f>H77/H23</f>
        <v>0</v>
      </c>
      <c r="I79" s="42">
        <f>I77/I23</f>
        <v>0</v>
      </c>
      <c r="J79" s="42">
        <f>J77/J23</f>
        <v>0</v>
      </c>
      <c r="K79" s="42">
        <f>K77/K23</f>
        <v>0</v>
      </c>
      <c r="L79" s="46">
        <f>L78/L22</f>
        <v>0</v>
      </c>
      <c r="M79" s="67">
        <f>M77/M23</f>
        <v>0</v>
      </c>
      <c r="N79" s="42">
        <f>N77/N23</f>
        <v>0</v>
      </c>
      <c r="O79" s="42">
        <f>O77/O23</f>
        <v>5.8823529411764705E-2</v>
      </c>
      <c r="P79" s="42">
        <f>P77/P23</f>
        <v>5.5555555555555552E-2</v>
      </c>
      <c r="Q79" s="44">
        <f>Q78/Q22</f>
        <v>2.5869759143621766E-2</v>
      </c>
      <c r="R79" s="40">
        <f>R77/R23</f>
        <v>2.5000000000000001E-2</v>
      </c>
      <c r="S79" s="42">
        <f>S77/S23</f>
        <v>2.6315789473684209E-2</v>
      </c>
      <c r="T79" s="42">
        <f>T77/T23</f>
        <v>2.7777777777777776E-2</v>
      </c>
      <c r="U79" s="42">
        <f>U77/U23</f>
        <v>2.9411764705882353E-2</v>
      </c>
      <c r="V79" s="46">
        <f>V78/V22</f>
        <v>2.6948775055679289E-2</v>
      </c>
      <c r="W79" s="48">
        <f>W77/W23</f>
        <v>5.8823529411764705E-2</v>
      </c>
      <c r="X79" s="41">
        <f>X77/X23</f>
        <v>4.5454545454545456E-2</v>
      </c>
      <c r="Y79" s="41">
        <f>Y77/Y23</f>
        <v>4.7619047619047616E-2</v>
      </c>
      <c r="Z79" s="41">
        <f>Z77/Z23</f>
        <v>5.8823529411764705E-2</v>
      </c>
      <c r="AA79" s="47">
        <f>AA78/AA22</f>
        <v>5.183585313174946E-2</v>
      </c>
      <c r="AB79" s="27"/>
      <c r="AC79" s="1"/>
      <c r="AD79" s="25"/>
    </row>
    <row r="80" spans="1:30" s="31" customFormat="1" x14ac:dyDescent="0.25">
      <c r="A80" s="22">
        <v>75</v>
      </c>
      <c r="B80" s="60" t="s">
        <v>91</v>
      </c>
      <c r="C80" s="13">
        <v>1</v>
      </c>
      <c r="D80" s="4">
        <v>2</v>
      </c>
      <c r="E80" s="4">
        <v>1</v>
      </c>
      <c r="F80" s="4">
        <v>1</v>
      </c>
      <c r="G80" s="5"/>
      <c r="H80" s="13">
        <v>1</v>
      </c>
      <c r="I80" s="4">
        <v>2</v>
      </c>
      <c r="J80" s="4">
        <v>1</v>
      </c>
      <c r="K80" s="4">
        <v>1</v>
      </c>
      <c r="L80" s="5"/>
      <c r="M80" s="13">
        <v>1</v>
      </c>
      <c r="N80" s="4">
        <v>1</v>
      </c>
      <c r="O80" s="4">
        <v>1</v>
      </c>
      <c r="P80" s="4">
        <v>1</v>
      </c>
      <c r="Q80" s="16"/>
      <c r="R80" s="3">
        <v>1</v>
      </c>
      <c r="S80" s="4">
        <v>1</v>
      </c>
      <c r="T80" s="4">
        <v>2</v>
      </c>
      <c r="U80" s="4">
        <v>1</v>
      </c>
      <c r="V80" s="5"/>
      <c r="W80" s="13">
        <v>0</v>
      </c>
      <c r="X80" s="4">
        <v>1</v>
      </c>
      <c r="Y80" s="4">
        <v>1</v>
      </c>
      <c r="Z80" s="4">
        <v>0</v>
      </c>
      <c r="AA80" s="37"/>
      <c r="AB80" s="29"/>
      <c r="AC80" s="20"/>
      <c r="AD80" s="30"/>
    </row>
    <row r="81" spans="1:30" x14ac:dyDescent="0.25">
      <c r="A81" s="22">
        <v>76</v>
      </c>
      <c r="B81" s="58" t="s">
        <v>54</v>
      </c>
      <c r="C81" s="11">
        <v>0</v>
      </c>
      <c r="D81" s="1">
        <v>0</v>
      </c>
      <c r="E81" s="1">
        <v>1</v>
      </c>
      <c r="F81" s="1">
        <v>1</v>
      </c>
      <c r="G81" s="12"/>
      <c r="H81" s="11">
        <v>0</v>
      </c>
      <c r="I81" s="1">
        <v>0</v>
      </c>
      <c r="J81" s="1">
        <v>1</v>
      </c>
      <c r="K81" s="1">
        <v>1</v>
      </c>
      <c r="L81" s="12"/>
      <c r="M81" s="11">
        <v>0</v>
      </c>
      <c r="N81" s="1">
        <v>0</v>
      </c>
      <c r="O81" s="1">
        <v>1</v>
      </c>
      <c r="P81" s="1">
        <v>1</v>
      </c>
      <c r="Q81" s="17"/>
      <c r="R81" s="2">
        <v>0</v>
      </c>
      <c r="S81" s="1">
        <v>1</v>
      </c>
      <c r="T81" s="1">
        <v>2</v>
      </c>
      <c r="U81" s="1">
        <v>1</v>
      </c>
      <c r="V81" s="12"/>
      <c r="W81" s="11">
        <v>0</v>
      </c>
      <c r="X81" s="1">
        <v>1</v>
      </c>
      <c r="Y81" s="1">
        <v>1</v>
      </c>
      <c r="Z81" s="1">
        <v>0</v>
      </c>
      <c r="AA81" s="6"/>
      <c r="AB81" s="27"/>
      <c r="AC81" s="1"/>
      <c r="AD81" s="25"/>
    </row>
    <row r="82" spans="1:30" x14ac:dyDescent="0.25">
      <c r="A82" s="22">
        <v>77</v>
      </c>
      <c r="B82" s="58" t="s">
        <v>51</v>
      </c>
      <c r="C82" s="48">
        <f>C80*C8</f>
        <v>36</v>
      </c>
      <c r="D82" s="41">
        <f>D80*D8</f>
        <v>70</v>
      </c>
      <c r="E82" s="41">
        <f>E80*E8</f>
        <v>33</v>
      </c>
      <c r="F82" s="41">
        <f>F80*F8</f>
        <v>31</v>
      </c>
      <c r="G82" s="45">
        <f t="shared" ref="G82" si="43">C82+D82+E82+F82</f>
        <v>170</v>
      </c>
      <c r="H82" s="48">
        <f>H80*H8</f>
        <v>34</v>
      </c>
      <c r="I82" s="41">
        <f>I80*I8</f>
        <v>68</v>
      </c>
      <c r="J82" s="41">
        <f>J80*J8</f>
        <v>32</v>
      </c>
      <c r="K82" s="41">
        <f>K80*K8</f>
        <v>30</v>
      </c>
      <c r="L82" s="45">
        <f t="shared" ref="L82" si="44">H82+I82+J82+K82</f>
        <v>164</v>
      </c>
      <c r="M82" s="48">
        <f>M80*M8</f>
        <v>32</v>
      </c>
      <c r="N82" s="41">
        <f>N80*N8</f>
        <v>31</v>
      </c>
      <c r="O82" s="41">
        <f>O80*O8</f>
        <v>30</v>
      </c>
      <c r="P82" s="41">
        <f>P80*P8</f>
        <v>28</v>
      </c>
      <c r="Q82" s="43">
        <f t="shared" ref="Q82" si="45">M82+N82+O82+P82</f>
        <v>121</v>
      </c>
      <c r="R82" s="34">
        <f>R80*R8</f>
        <v>32</v>
      </c>
      <c r="S82" s="41">
        <f>S80*S8</f>
        <v>31</v>
      </c>
      <c r="T82" s="41">
        <f>T80*T8</f>
        <v>60</v>
      </c>
      <c r="U82" s="41">
        <f>U80*U8</f>
        <v>28</v>
      </c>
      <c r="V82" s="45">
        <f t="shared" ref="V82" si="46">R82+S82+T82+U82</f>
        <v>151</v>
      </c>
      <c r="W82" s="48">
        <f>W80*W8</f>
        <v>0</v>
      </c>
      <c r="X82" s="41">
        <f>X80*X8</f>
        <v>31</v>
      </c>
      <c r="Y82" s="41">
        <f>Y80*Y8</f>
        <v>30</v>
      </c>
      <c r="Z82" s="41">
        <f>Z80*Z8</f>
        <v>0</v>
      </c>
      <c r="AA82" s="49">
        <f>SUM(W82:Z82)</f>
        <v>61</v>
      </c>
      <c r="AB82" s="27"/>
      <c r="AC82" s="1"/>
      <c r="AD82" s="25"/>
    </row>
    <row r="83" spans="1:30" x14ac:dyDescent="0.25">
      <c r="A83" s="22">
        <v>78</v>
      </c>
      <c r="B83" s="58" t="s">
        <v>52</v>
      </c>
      <c r="C83" s="67">
        <f>C80/C23</f>
        <v>4.7619047619047616E-2</v>
      </c>
      <c r="D83" s="42">
        <f>D80/D23</f>
        <v>0.1</v>
      </c>
      <c r="E83" s="42">
        <f>E80/E23</f>
        <v>5.2631578947368418E-2</v>
      </c>
      <c r="F83" s="42">
        <f>F80/F23</f>
        <v>5.2631578947368418E-2</v>
      </c>
      <c r="G83" s="46">
        <f>G82/G22</f>
        <v>6.3622754491017966E-2</v>
      </c>
      <c r="H83" s="67">
        <f>H80/H23</f>
        <v>4.7619047619047616E-2</v>
      </c>
      <c r="I83" s="42">
        <f>I80/I23</f>
        <v>0.1</v>
      </c>
      <c r="J83" s="42">
        <f>J80/J23</f>
        <v>5.2631578947368418E-2</v>
      </c>
      <c r="K83" s="42">
        <f>K80/K23</f>
        <v>5.2631578947368418E-2</v>
      </c>
      <c r="L83" s="46">
        <f>L82/L22</f>
        <v>6.3763608087091764E-2</v>
      </c>
      <c r="M83" s="67">
        <f>M80/M23</f>
        <v>5.2631578947368418E-2</v>
      </c>
      <c r="N83" s="42">
        <f>N80/N23</f>
        <v>0.05</v>
      </c>
      <c r="O83" s="42">
        <f>O80/O23</f>
        <v>5.8823529411764705E-2</v>
      </c>
      <c r="P83" s="42">
        <f>P80/P23</f>
        <v>5.5555555555555552E-2</v>
      </c>
      <c r="Q83" s="44">
        <f>Q82/Q22</f>
        <v>5.3969669937555753E-2</v>
      </c>
      <c r="R83" s="40">
        <f>R80/R23</f>
        <v>0.05</v>
      </c>
      <c r="S83" s="42">
        <f>S80/S23</f>
        <v>5.2631578947368418E-2</v>
      </c>
      <c r="T83" s="42">
        <f>T80/T23</f>
        <v>0.1111111111111111</v>
      </c>
      <c r="U83" s="42">
        <f>U80/U23</f>
        <v>5.8823529411764705E-2</v>
      </c>
      <c r="V83" s="46">
        <f>V82/V22</f>
        <v>6.7260579064587975E-2</v>
      </c>
      <c r="W83" s="48">
        <f>W80/W23</f>
        <v>0</v>
      </c>
      <c r="X83" s="41">
        <f>X80/X23</f>
        <v>4.5454545454545456E-2</v>
      </c>
      <c r="Y83" s="41">
        <f>Y80/Y23</f>
        <v>4.7619047619047616E-2</v>
      </c>
      <c r="Z83" s="41">
        <f>Z80/Z23</f>
        <v>0</v>
      </c>
      <c r="AA83" s="47">
        <f>AA82/AA22</f>
        <v>2.6349892008639308E-2</v>
      </c>
      <c r="AB83" s="27"/>
      <c r="AC83" s="1"/>
      <c r="AD83" s="25"/>
    </row>
    <row r="84" spans="1:30" s="31" customFormat="1" x14ac:dyDescent="0.25">
      <c r="A84" s="22">
        <v>79</v>
      </c>
      <c r="B84" s="61" t="s">
        <v>15</v>
      </c>
      <c r="C84" s="21">
        <v>1</v>
      </c>
      <c r="D84" s="20">
        <v>1</v>
      </c>
      <c r="E84" s="20">
        <v>1</v>
      </c>
      <c r="F84" s="20">
        <v>1</v>
      </c>
      <c r="G84" s="12"/>
      <c r="H84" s="21">
        <v>1</v>
      </c>
      <c r="I84" s="20">
        <v>1</v>
      </c>
      <c r="J84" s="20">
        <v>1</v>
      </c>
      <c r="K84" s="20">
        <v>1</v>
      </c>
      <c r="L84" s="12"/>
      <c r="M84" s="21">
        <v>1</v>
      </c>
      <c r="N84" s="20">
        <v>1</v>
      </c>
      <c r="O84" s="20">
        <v>1</v>
      </c>
      <c r="P84" s="20">
        <v>1</v>
      </c>
      <c r="Q84" s="17"/>
      <c r="R84" s="10">
        <v>1</v>
      </c>
      <c r="S84" s="20">
        <v>1</v>
      </c>
      <c r="T84" s="20">
        <v>1</v>
      </c>
      <c r="U84" s="20">
        <v>1</v>
      </c>
      <c r="V84" s="12"/>
      <c r="W84" s="21"/>
      <c r="X84" s="20">
        <v>1</v>
      </c>
      <c r="Y84" s="20"/>
      <c r="Z84" s="20"/>
      <c r="AA84" s="6"/>
      <c r="AB84" s="29"/>
      <c r="AC84" s="20"/>
      <c r="AD84" s="30"/>
    </row>
    <row r="85" spans="1:30" x14ac:dyDescent="0.25">
      <c r="A85" s="22">
        <v>80</v>
      </c>
      <c r="B85" s="62" t="s">
        <v>54</v>
      </c>
      <c r="C85" s="11">
        <v>0</v>
      </c>
      <c r="D85" s="1">
        <v>0</v>
      </c>
      <c r="E85" s="1">
        <v>1</v>
      </c>
      <c r="F85" s="1">
        <v>1</v>
      </c>
      <c r="G85" s="12"/>
      <c r="H85" s="11">
        <v>0</v>
      </c>
      <c r="I85" s="1">
        <v>0</v>
      </c>
      <c r="J85" s="1">
        <v>1</v>
      </c>
      <c r="K85" s="1">
        <v>1</v>
      </c>
      <c r="L85" s="12"/>
      <c r="M85" s="11">
        <v>0</v>
      </c>
      <c r="N85" s="1">
        <v>0</v>
      </c>
      <c r="O85" s="1">
        <v>1</v>
      </c>
      <c r="P85" s="1">
        <v>1</v>
      </c>
      <c r="Q85" s="17"/>
      <c r="R85" s="2">
        <v>0</v>
      </c>
      <c r="S85" s="1">
        <v>0</v>
      </c>
      <c r="T85" s="1">
        <v>1</v>
      </c>
      <c r="U85" s="1">
        <v>1</v>
      </c>
      <c r="V85" s="12"/>
      <c r="W85" s="11">
        <v>0</v>
      </c>
      <c r="X85" s="1">
        <v>1</v>
      </c>
      <c r="Y85" s="1">
        <v>0</v>
      </c>
      <c r="Z85" s="1">
        <v>0</v>
      </c>
      <c r="AA85" s="6"/>
      <c r="AB85" s="27"/>
      <c r="AC85" s="1"/>
      <c r="AD85" s="25"/>
    </row>
    <row r="86" spans="1:30" s="31" customFormat="1" x14ac:dyDescent="0.25">
      <c r="A86" s="22">
        <v>81</v>
      </c>
      <c r="B86" s="61" t="s">
        <v>59</v>
      </c>
      <c r="C86" s="21">
        <v>0</v>
      </c>
      <c r="D86" s="20">
        <v>1</v>
      </c>
      <c r="E86" s="20">
        <v>0</v>
      </c>
      <c r="F86" s="20">
        <v>0</v>
      </c>
      <c r="G86" s="12"/>
      <c r="H86" s="21">
        <v>0</v>
      </c>
      <c r="I86" s="20">
        <v>1</v>
      </c>
      <c r="J86" s="20">
        <v>0</v>
      </c>
      <c r="K86" s="20">
        <v>0</v>
      </c>
      <c r="L86" s="12"/>
      <c r="M86" s="21">
        <v>0</v>
      </c>
      <c r="N86" s="20">
        <v>0</v>
      </c>
      <c r="O86" s="20">
        <v>0</v>
      </c>
      <c r="P86" s="20">
        <v>0</v>
      </c>
      <c r="Q86" s="17"/>
      <c r="R86" s="10">
        <v>0</v>
      </c>
      <c r="S86" s="20">
        <v>0</v>
      </c>
      <c r="T86" s="20">
        <v>1</v>
      </c>
      <c r="U86" s="20">
        <v>0</v>
      </c>
      <c r="V86" s="12"/>
      <c r="W86" s="21"/>
      <c r="X86" s="20"/>
      <c r="Y86" s="20">
        <v>1</v>
      </c>
      <c r="Z86" s="20"/>
      <c r="AA86" s="6"/>
      <c r="AB86" s="29"/>
      <c r="AC86" s="20"/>
      <c r="AD86" s="30"/>
    </row>
    <row r="87" spans="1:30" ht="15.75" thickBot="1" x14ac:dyDescent="0.3">
      <c r="A87" s="22">
        <v>82</v>
      </c>
      <c r="B87" s="65" t="s">
        <v>54</v>
      </c>
      <c r="C87" s="19">
        <v>0</v>
      </c>
      <c r="D87" s="9">
        <v>0</v>
      </c>
      <c r="E87" s="9">
        <v>0</v>
      </c>
      <c r="F87" s="9">
        <v>0</v>
      </c>
      <c r="G87" s="14"/>
      <c r="H87" s="19">
        <v>0</v>
      </c>
      <c r="I87" s="9">
        <v>0</v>
      </c>
      <c r="J87" s="9">
        <v>0</v>
      </c>
      <c r="K87" s="9">
        <v>0</v>
      </c>
      <c r="L87" s="14"/>
      <c r="M87" s="19">
        <v>0</v>
      </c>
      <c r="N87" s="9">
        <v>0</v>
      </c>
      <c r="O87" s="9">
        <v>0</v>
      </c>
      <c r="P87" s="9">
        <v>0</v>
      </c>
      <c r="Q87" s="18"/>
      <c r="R87" s="8">
        <v>0</v>
      </c>
      <c r="S87" s="9">
        <v>0</v>
      </c>
      <c r="T87" s="9">
        <v>1</v>
      </c>
      <c r="U87" s="9">
        <v>0</v>
      </c>
      <c r="V87" s="14"/>
      <c r="W87" s="19"/>
      <c r="X87" s="9"/>
      <c r="Y87" s="9">
        <v>1</v>
      </c>
      <c r="Z87" s="9"/>
      <c r="AA87" s="15"/>
      <c r="AB87" s="32"/>
      <c r="AC87" s="9"/>
      <c r="AD87" s="33"/>
    </row>
    <row r="88" spans="1:30" x14ac:dyDescent="0.25">
      <c r="B88" s="94" t="s">
        <v>57</v>
      </c>
      <c r="C88" s="23" t="b">
        <f>(C31+C41+C67+C53+C75+C78+C82=C22)</f>
        <v>1</v>
      </c>
      <c r="D88" s="23" t="b">
        <f>(D31+D41+D67+D53+D75+D78+D82=D22)</f>
        <v>1</v>
      </c>
      <c r="E88" s="23" t="b">
        <f>(E31+E41+E67+E53+E75+E78+E82=E22)</f>
        <v>1</v>
      </c>
      <c r="F88" s="23" t="b">
        <f>(F31+F41+F67+F53+F75+F78+F82=F22)</f>
        <v>1</v>
      </c>
      <c r="H88" s="23" t="b">
        <f>(H31+H41+H67+H53+H75+H78+H82=H22)</f>
        <v>1</v>
      </c>
      <c r="I88" s="23" t="b">
        <f>(I31+I41+I67+I53+I75+I78+I82=I22)</f>
        <v>1</v>
      </c>
      <c r="J88" s="23" t="b">
        <f>(J31+J41+J67+J53+J75+J78+J82=J22)</f>
        <v>1</v>
      </c>
      <c r="K88" s="23" t="b">
        <f>(K31+K41+K67+K53+K75+K78+K82=K22)</f>
        <v>1</v>
      </c>
      <c r="M88" s="23" t="b">
        <f>(M31+M41+M67+M53+M75+M78+M82=M22)</f>
        <v>1</v>
      </c>
      <c r="N88" s="23" t="b">
        <f>(N31+N41+N67+N53+N75+N78+N82=N22)</f>
        <v>1</v>
      </c>
      <c r="O88" s="23" t="b">
        <f>(O31+O41+O67+O53+O75+O78+O82=O22)</f>
        <v>1</v>
      </c>
      <c r="P88" s="23" t="b">
        <f>(P31+P41+P67+P53+P75+P78+P82=P22)</f>
        <v>1</v>
      </c>
      <c r="R88" s="23" t="b">
        <f>(R31+R41+R67+R53+R75+R78+R82=R22)</f>
        <v>1</v>
      </c>
      <c r="S88" s="23" t="b">
        <f>(S31+S41+S67+S53+S75+S78+S82=S22)</f>
        <v>1</v>
      </c>
      <c r="T88" s="23" t="b">
        <f>(T31+T41+T67+T53+T75+T78+T82=T22)</f>
        <v>1</v>
      </c>
      <c r="U88" s="23" t="b">
        <f>(U31+U41+U67+U53+U75+U78+U82=U22)</f>
        <v>1</v>
      </c>
      <c r="W88" s="23" t="b">
        <f>(W31+W41+W67+W53+W75+W78+W82=W22)</f>
        <v>1</v>
      </c>
      <c r="X88" s="23" t="b">
        <f>(X31+X41+X67+X53+X75+X78+X82=X22)</f>
        <v>1</v>
      </c>
      <c r="Y88" s="23" t="b">
        <f>(Y31+Y41+Y67+Y53+Y75+Y78+Y82=Y22)</f>
        <v>1</v>
      </c>
      <c r="Z88" s="23" t="b">
        <f>(Z31+Z41+Z67+Z53+Z75+Z78+Z82=Z22)</f>
        <v>1</v>
      </c>
    </row>
    <row r="89" spans="1:30" x14ac:dyDescent="0.25">
      <c r="B89" s="95"/>
      <c r="C89" s="23" t="b">
        <f>(C80+C77+C73+C65+C51+C39+C29=C23)</f>
        <v>1</v>
      </c>
      <c r="D89" s="23" t="b">
        <f>(D80+D77+D73+D65+D51+D39+D29=D23)</f>
        <v>1</v>
      </c>
      <c r="E89" s="23" t="b">
        <f>(E80+E77+E73+E65+E51+E39+E29=E23)</f>
        <v>1</v>
      </c>
      <c r="F89" s="23" t="b">
        <f>(F80+F77+F73+F65+F51+F39+F29=F23)</f>
        <v>1</v>
      </c>
      <c r="H89" s="23" t="b">
        <f>(H80+H77+H73+H65+H51+H39+H29=H23)</f>
        <v>1</v>
      </c>
      <c r="I89" s="23" t="b">
        <f>(I80+I77+I73+I65+I51+I39+I29=I23)</f>
        <v>1</v>
      </c>
      <c r="J89" s="23" t="b">
        <f>(J80+J77+J73+J65+J51+J39+J29=J23)</f>
        <v>1</v>
      </c>
      <c r="K89" s="23" t="b">
        <f>(K80+K77+K73+K65+K51+K39+K29=K23)</f>
        <v>1</v>
      </c>
      <c r="M89" s="23" t="b">
        <f>(M80+M77+M73+M65+M51+M39+M29=M23)</f>
        <v>1</v>
      </c>
      <c r="N89" s="23" t="b">
        <f>(N80+N77+N73+N65+N51+N39+N29=N23)</f>
        <v>1</v>
      </c>
      <c r="O89" s="23" t="b">
        <f>(O80+O77+O73+O65+O51+O39+O29=O23)</f>
        <v>1</v>
      </c>
      <c r="P89" s="23" t="b">
        <f>(P80+P77+P73+P65+P51+P39+P29=P23)</f>
        <v>1</v>
      </c>
      <c r="R89" s="23" t="b">
        <f>(R80+R77+R73+R65+R51+R39+R29=R23)</f>
        <v>1</v>
      </c>
      <c r="S89" s="23" t="b">
        <f>(S80+S77+S73+S65+S51+S39+S29=S23)</f>
        <v>1</v>
      </c>
      <c r="T89" s="23" t="b">
        <f>(T80+T77+T73+T65+T51+T39+T29=T23)</f>
        <v>1</v>
      </c>
      <c r="U89" s="23" t="b">
        <f>(U80+U77+U73+U65+U51+U39+U29=U23)</f>
        <v>1</v>
      </c>
      <c r="W89" s="23" t="b">
        <f>(W80+W77+W73+W65+W51+W39+W29=W23)</f>
        <v>1</v>
      </c>
      <c r="X89" s="23" t="b">
        <f>(X80+X77+X73+X65+X51+X39+X29=X23)</f>
        <v>1</v>
      </c>
      <c r="Y89" s="23" t="b">
        <f>(Y80+Y77+Y73+Y65+Y51+Y39+Y29=Y23)</f>
        <v>1</v>
      </c>
      <c r="Z89" s="23" t="b">
        <f>(Z80+Z77+Z73+Z65+Z51+Z39+Z29=Z23)</f>
        <v>1</v>
      </c>
    </row>
  </sheetData>
  <mergeCells count="7">
    <mergeCell ref="B88:B89"/>
    <mergeCell ref="C4:G4"/>
    <mergeCell ref="M4:Q4"/>
    <mergeCell ref="R4:V4"/>
    <mergeCell ref="W4:AD4"/>
    <mergeCell ref="AB5:AD5"/>
    <mergeCell ref="H4:L4"/>
  </mergeCells>
  <pageMargins left="0.25" right="0.25" top="0.75" bottom="0.75" header="0.3" footer="0.3"/>
  <pageSetup scale="32" fitToHeight="0" orientation="landscape" r:id="rId1"/>
  <headerFooter>
    <oddHeader>&amp;C&amp;G</oddHeader>
  </headerFooter>
  <ignoredErrors>
    <ignoredError sqref="G6:G14 V6:V14 G15:G89 V15:V87 L6:L73 L75:L86 Y19 Q6:Q33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9"/>
  <sheetViews>
    <sheetView workbookViewId="0">
      <pane xSplit="2" topLeftCell="W1" activePane="topRight" state="frozen"/>
      <selection pane="topRight" activeCell="W4" sqref="W4:AD4"/>
    </sheetView>
  </sheetViews>
  <sheetFormatPr defaultColWidth="9.140625" defaultRowHeight="15" x14ac:dyDescent="0.25"/>
  <cols>
    <col min="1" max="1" width="9.140625" style="22"/>
    <col min="2" max="2" width="93.28515625" style="55" customWidth="1"/>
    <col min="3" max="6" width="14.7109375" style="23" customWidth="1"/>
    <col min="7" max="7" width="12.85546875" style="24" customWidth="1"/>
    <col min="8" max="11" width="14.7109375" style="23" customWidth="1"/>
    <col min="12" max="12" width="12.85546875" style="24" customWidth="1"/>
    <col min="13" max="16" width="14.7109375" style="23" customWidth="1"/>
    <col min="17" max="17" width="12.85546875" style="24" customWidth="1"/>
    <col min="18" max="21" width="14.7109375" style="23" customWidth="1"/>
    <col min="22" max="22" width="12.85546875" style="24" customWidth="1"/>
    <col min="23" max="23" width="14.7109375" style="23" customWidth="1"/>
    <col min="24" max="24" width="15.140625" style="23" bestFit="1" customWidth="1"/>
    <col min="25" max="25" width="15.42578125" style="23" bestFit="1" customWidth="1"/>
    <col min="26" max="26" width="13.85546875" style="23" bestFit="1" customWidth="1"/>
    <col min="27" max="27" width="11.7109375" style="24" customWidth="1"/>
    <col min="28" max="16384" width="9.140625" style="23"/>
  </cols>
  <sheetData>
    <row r="1" spans="1:30" ht="21" x14ac:dyDescent="0.35">
      <c r="B1" s="54" t="s">
        <v>70</v>
      </c>
    </row>
    <row r="3" spans="1:30" ht="15.75" thickBot="1" x14ac:dyDescent="0.3"/>
    <row r="4" spans="1:30" ht="15.75" thickBot="1" x14ac:dyDescent="0.3">
      <c r="C4" s="96" t="s">
        <v>79</v>
      </c>
      <c r="D4" s="97"/>
      <c r="E4" s="97"/>
      <c r="F4" s="97"/>
      <c r="G4" s="98"/>
      <c r="H4" s="96" t="s">
        <v>95</v>
      </c>
      <c r="I4" s="97"/>
      <c r="J4" s="97"/>
      <c r="K4" s="97"/>
      <c r="L4" s="98"/>
      <c r="M4" s="97" t="s">
        <v>74</v>
      </c>
      <c r="N4" s="97"/>
      <c r="O4" s="97"/>
      <c r="P4" s="97"/>
      <c r="Q4" s="97"/>
      <c r="R4" s="96" t="s">
        <v>75</v>
      </c>
      <c r="S4" s="97"/>
      <c r="T4" s="97"/>
      <c r="U4" s="97"/>
      <c r="V4" s="98"/>
      <c r="W4" s="99" t="s">
        <v>99</v>
      </c>
      <c r="X4" s="99"/>
      <c r="Y4" s="99"/>
      <c r="Z4" s="99"/>
      <c r="AA4" s="99"/>
      <c r="AB4" s="99"/>
      <c r="AC4" s="99"/>
      <c r="AD4" s="100"/>
    </row>
    <row r="5" spans="1:30" ht="15.75" thickBot="1" x14ac:dyDescent="0.3">
      <c r="B5" s="56"/>
      <c r="C5" s="68" t="s">
        <v>19</v>
      </c>
      <c r="D5" s="69" t="s">
        <v>20</v>
      </c>
      <c r="E5" s="69" t="s">
        <v>21</v>
      </c>
      <c r="F5" s="69" t="s">
        <v>22</v>
      </c>
      <c r="G5" s="70" t="s">
        <v>23</v>
      </c>
      <c r="H5" s="68" t="s">
        <v>19</v>
      </c>
      <c r="I5" s="69" t="s">
        <v>20</v>
      </c>
      <c r="J5" s="69" t="s">
        <v>21</v>
      </c>
      <c r="K5" s="69" t="s">
        <v>22</v>
      </c>
      <c r="L5" s="70" t="s">
        <v>23</v>
      </c>
      <c r="M5" s="79" t="s">
        <v>19</v>
      </c>
      <c r="N5" s="69" t="s">
        <v>20</v>
      </c>
      <c r="O5" s="69" t="s">
        <v>21</v>
      </c>
      <c r="P5" s="69" t="s">
        <v>22</v>
      </c>
      <c r="Q5" s="82" t="s">
        <v>23</v>
      </c>
      <c r="R5" s="68" t="s">
        <v>19</v>
      </c>
      <c r="S5" s="69" t="s">
        <v>20</v>
      </c>
      <c r="T5" s="69" t="s">
        <v>21</v>
      </c>
      <c r="U5" s="69" t="s">
        <v>22</v>
      </c>
      <c r="V5" s="70" t="s">
        <v>23</v>
      </c>
      <c r="W5" s="84" t="s">
        <v>19</v>
      </c>
      <c r="X5" s="71" t="s">
        <v>20</v>
      </c>
      <c r="Y5" s="71" t="s">
        <v>21</v>
      </c>
      <c r="Z5" s="71" t="s">
        <v>22</v>
      </c>
      <c r="AA5" s="72" t="s">
        <v>23</v>
      </c>
      <c r="AB5" s="91" t="s">
        <v>53</v>
      </c>
      <c r="AC5" s="92"/>
      <c r="AD5" s="93"/>
    </row>
    <row r="6" spans="1:30" x14ac:dyDescent="0.25">
      <c r="A6" s="22">
        <v>1</v>
      </c>
      <c r="B6" s="57" t="s">
        <v>63</v>
      </c>
      <c r="C6" s="80">
        <f>C8+C7</f>
        <v>39</v>
      </c>
      <c r="D6" s="74">
        <f>D8+D7</f>
        <v>38</v>
      </c>
      <c r="E6" s="74">
        <f>E8+E7</f>
        <v>38</v>
      </c>
      <c r="F6" s="74">
        <f>F8+F7</f>
        <v>36</v>
      </c>
      <c r="G6" s="81">
        <f>C6+D6+E6+F6</f>
        <v>151</v>
      </c>
      <c r="H6" s="80">
        <f>H8+H7</f>
        <v>37</v>
      </c>
      <c r="I6" s="74">
        <f>I8+I7</f>
        <v>37</v>
      </c>
      <c r="J6" s="74">
        <f>J8+J7</f>
        <v>37</v>
      </c>
      <c r="K6" s="74">
        <f>K8+K7</f>
        <v>35</v>
      </c>
      <c r="L6" s="81">
        <f>H6+I6+J6+K6</f>
        <v>146</v>
      </c>
      <c r="M6" s="80">
        <f>M8+M7</f>
        <v>37</v>
      </c>
      <c r="N6" s="74">
        <f>N8+N7</f>
        <v>37</v>
      </c>
      <c r="O6" s="74">
        <f>O8+O7</f>
        <v>37</v>
      </c>
      <c r="P6" s="76">
        <f>P8+P7</f>
        <v>35</v>
      </c>
      <c r="Q6" s="83">
        <f>M6+N6+O6+P6</f>
        <v>146</v>
      </c>
      <c r="R6" s="73">
        <f>R8+R7</f>
        <v>37</v>
      </c>
      <c r="S6" s="74">
        <f>S8+S7</f>
        <v>37</v>
      </c>
      <c r="T6" s="74">
        <f>T8+T7</f>
        <v>37</v>
      </c>
      <c r="U6" s="76">
        <f>U8+U7</f>
        <v>35</v>
      </c>
      <c r="V6" s="81">
        <f>R6+S6+T6+U6</f>
        <v>146</v>
      </c>
      <c r="W6" s="80">
        <f>W8+W7</f>
        <v>37</v>
      </c>
      <c r="X6" s="74">
        <f t="shared" ref="X6:Z6" si="0">X8+X7</f>
        <v>37</v>
      </c>
      <c r="Y6" s="74">
        <f t="shared" si="0"/>
        <v>37</v>
      </c>
      <c r="Z6" s="76">
        <f t="shared" si="0"/>
        <v>35</v>
      </c>
      <c r="AA6" s="75">
        <f>W6+X6+Y6+Z6</f>
        <v>146</v>
      </c>
      <c r="AB6" s="77"/>
      <c r="AC6" s="77"/>
      <c r="AD6" s="78"/>
    </row>
    <row r="7" spans="1:30" x14ac:dyDescent="0.25">
      <c r="A7" s="22">
        <v>2</v>
      </c>
      <c r="B7" s="58" t="s">
        <v>81</v>
      </c>
      <c r="C7" s="11">
        <v>3</v>
      </c>
      <c r="D7" s="1">
        <v>3</v>
      </c>
      <c r="E7" s="1">
        <v>5</v>
      </c>
      <c r="F7" s="1">
        <v>5</v>
      </c>
      <c r="G7" s="45">
        <f>C7+D7+E7+F7</f>
        <v>16</v>
      </c>
      <c r="H7" s="11">
        <v>3</v>
      </c>
      <c r="I7" s="1">
        <v>3</v>
      </c>
      <c r="J7" s="1">
        <v>5</v>
      </c>
      <c r="K7" s="1">
        <v>5</v>
      </c>
      <c r="L7" s="45">
        <f>H7+I7+J7+K7</f>
        <v>16</v>
      </c>
      <c r="M7" s="11">
        <v>5</v>
      </c>
      <c r="N7" s="1">
        <v>6</v>
      </c>
      <c r="O7" s="1">
        <v>7</v>
      </c>
      <c r="P7" s="1">
        <v>7</v>
      </c>
      <c r="Q7" s="43">
        <f>M7+N7+O7+P7</f>
        <v>25</v>
      </c>
      <c r="R7" s="2">
        <v>5</v>
      </c>
      <c r="S7" s="1">
        <v>6</v>
      </c>
      <c r="T7" s="1">
        <v>7</v>
      </c>
      <c r="U7" s="1">
        <v>7</v>
      </c>
      <c r="V7" s="45">
        <f>R7+S7+T7+U7</f>
        <v>25</v>
      </c>
      <c r="W7" s="11">
        <v>5</v>
      </c>
      <c r="X7" s="1">
        <v>6</v>
      </c>
      <c r="Y7" s="1">
        <v>7</v>
      </c>
      <c r="Z7" s="1">
        <v>8</v>
      </c>
      <c r="AA7" s="49">
        <f>W7+X7+Y7+Z7</f>
        <v>26</v>
      </c>
      <c r="AB7" s="1"/>
      <c r="AC7" s="1"/>
      <c r="AD7" s="25"/>
    </row>
    <row r="8" spans="1:30" x14ac:dyDescent="0.25">
      <c r="A8" s="22">
        <v>3</v>
      </c>
      <c r="B8" s="58" t="s">
        <v>24</v>
      </c>
      <c r="C8" s="11">
        <v>36</v>
      </c>
      <c r="D8" s="1">
        <v>35</v>
      </c>
      <c r="E8" s="1">
        <v>33</v>
      </c>
      <c r="F8" s="1">
        <v>31</v>
      </c>
      <c r="G8" s="45">
        <f>C8+D8+E8+F8</f>
        <v>135</v>
      </c>
      <c r="H8" s="11">
        <v>34</v>
      </c>
      <c r="I8" s="1">
        <v>34</v>
      </c>
      <c r="J8" s="1">
        <v>32</v>
      </c>
      <c r="K8" s="1">
        <v>30</v>
      </c>
      <c r="L8" s="45">
        <f>H8+I8+J8+K8</f>
        <v>130</v>
      </c>
      <c r="M8" s="11">
        <v>32</v>
      </c>
      <c r="N8" s="1">
        <v>31</v>
      </c>
      <c r="O8" s="1">
        <v>30</v>
      </c>
      <c r="P8" s="52">
        <v>28</v>
      </c>
      <c r="Q8" s="43">
        <f>M8+N8+O8+P8</f>
        <v>121</v>
      </c>
      <c r="R8" s="2">
        <v>32</v>
      </c>
      <c r="S8" s="1">
        <v>31</v>
      </c>
      <c r="T8" s="1">
        <v>30</v>
      </c>
      <c r="U8" s="52">
        <v>28</v>
      </c>
      <c r="V8" s="45">
        <f>R8+S8+T8+U8</f>
        <v>121</v>
      </c>
      <c r="W8" s="11">
        <v>32</v>
      </c>
      <c r="X8" s="1">
        <v>31</v>
      </c>
      <c r="Y8" s="1">
        <v>30</v>
      </c>
      <c r="Z8" s="1">
        <v>27</v>
      </c>
      <c r="AA8" s="49">
        <f>W8+X8+Y8+Z8</f>
        <v>120</v>
      </c>
      <c r="AB8" s="1"/>
      <c r="AC8" s="1"/>
      <c r="AD8" s="25"/>
    </row>
    <row r="9" spans="1:30" x14ac:dyDescent="0.25">
      <c r="A9" s="22">
        <v>4</v>
      </c>
      <c r="B9" s="58" t="s">
        <v>25</v>
      </c>
      <c r="C9" s="11">
        <v>30</v>
      </c>
      <c r="D9" s="1">
        <v>30</v>
      </c>
      <c r="E9" s="1">
        <v>30</v>
      </c>
      <c r="F9" s="1">
        <v>30</v>
      </c>
      <c r="G9" s="12"/>
      <c r="H9" s="11">
        <v>30</v>
      </c>
      <c r="I9" s="1">
        <v>30</v>
      </c>
      <c r="J9" s="1">
        <v>30</v>
      </c>
      <c r="K9" s="1">
        <v>30</v>
      </c>
      <c r="L9" s="12"/>
      <c r="M9" s="11">
        <v>30</v>
      </c>
      <c r="N9" s="1">
        <v>30</v>
      </c>
      <c r="O9" s="1">
        <v>30</v>
      </c>
      <c r="P9" s="1">
        <v>30</v>
      </c>
      <c r="Q9" s="17"/>
      <c r="R9" s="2">
        <v>30</v>
      </c>
      <c r="S9" s="1">
        <v>30</v>
      </c>
      <c r="T9" s="1">
        <v>30</v>
      </c>
      <c r="U9" s="1">
        <v>30</v>
      </c>
      <c r="V9" s="12"/>
      <c r="W9" s="11">
        <v>30</v>
      </c>
      <c r="X9" s="1">
        <v>30</v>
      </c>
      <c r="Y9" s="1">
        <v>30</v>
      </c>
      <c r="Z9" s="1">
        <v>30</v>
      </c>
      <c r="AA9" s="6"/>
      <c r="AB9" s="1"/>
      <c r="AC9" s="1"/>
      <c r="AD9" s="25"/>
    </row>
    <row r="10" spans="1:30" x14ac:dyDescent="0.25">
      <c r="A10" s="22">
        <v>5</v>
      </c>
      <c r="B10" s="59" t="s">
        <v>84</v>
      </c>
      <c r="C10" s="48">
        <f>C9*C7</f>
        <v>90</v>
      </c>
      <c r="D10" s="41">
        <f>D9*D7</f>
        <v>90</v>
      </c>
      <c r="E10" s="41">
        <f>E9*E7</f>
        <v>150</v>
      </c>
      <c r="F10" s="41">
        <f>F9*F7</f>
        <v>150</v>
      </c>
      <c r="G10" s="45">
        <f>C10+D10+E10+F10</f>
        <v>480</v>
      </c>
      <c r="H10" s="48">
        <f>H9*H7</f>
        <v>90</v>
      </c>
      <c r="I10" s="41">
        <f>I9*I7</f>
        <v>90</v>
      </c>
      <c r="J10" s="41">
        <f>J9*J7</f>
        <v>150</v>
      </c>
      <c r="K10" s="41">
        <f>K9*K7</f>
        <v>150</v>
      </c>
      <c r="L10" s="45">
        <f>H10+I10+J10+K10</f>
        <v>480</v>
      </c>
      <c r="M10" s="48">
        <f>M9*M7</f>
        <v>150</v>
      </c>
      <c r="N10" s="41">
        <f>N9*N7</f>
        <v>180</v>
      </c>
      <c r="O10" s="41">
        <f>O9*O7</f>
        <v>210</v>
      </c>
      <c r="P10" s="41">
        <f>P9*P7</f>
        <v>210</v>
      </c>
      <c r="Q10" s="43">
        <f>M10+N10+O10+P10</f>
        <v>750</v>
      </c>
      <c r="R10" s="34">
        <f>R9*R7</f>
        <v>150</v>
      </c>
      <c r="S10" s="41">
        <f>S9*S7</f>
        <v>180</v>
      </c>
      <c r="T10" s="41">
        <f>T9*T7</f>
        <v>210</v>
      </c>
      <c r="U10" s="41">
        <f>U9*U7</f>
        <v>210</v>
      </c>
      <c r="V10" s="45">
        <f>R10+S10+T10+U10</f>
        <v>750</v>
      </c>
      <c r="W10" s="48">
        <f>W9*W7</f>
        <v>150</v>
      </c>
      <c r="X10" s="41">
        <f t="shared" ref="X10:Z10" si="1">X9*X7</f>
        <v>180</v>
      </c>
      <c r="Y10" s="41">
        <f t="shared" si="1"/>
        <v>210</v>
      </c>
      <c r="Z10" s="41">
        <f t="shared" si="1"/>
        <v>240</v>
      </c>
      <c r="AA10" s="49">
        <f>W10+X10+Y10+Z10</f>
        <v>780</v>
      </c>
      <c r="AB10" s="1"/>
      <c r="AC10" s="1"/>
      <c r="AD10" s="26"/>
    </row>
    <row r="11" spans="1:30" x14ac:dyDescent="0.25">
      <c r="A11" s="22">
        <v>6</v>
      </c>
      <c r="B11" s="58" t="s">
        <v>29</v>
      </c>
      <c r="C11" s="11">
        <v>30</v>
      </c>
      <c r="D11" s="1">
        <v>30</v>
      </c>
      <c r="E11" s="1">
        <v>30</v>
      </c>
      <c r="F11" s="1">
        <v>30</v>
      </c>
      <c r="G11" s="12"/>
      <c r="H11" s="11">
        <v>30</v>
      </c>
      <c r="I11" s="1">
        <v>30</v>
      </c>
      <c r="J11" s="1">
        <v>30</v>
      </c>
      <c r="K11" s="1">
        <v>30</v>
      </c>
      <c r="L11" s="12"/>
      <c r="M11" s="11">
        <v>29</v>
      </c>
      <c r="N11" s="1">
        <v>31</v>
      </c>
      <c r="O11" s="1">
        <v>30</v>
      </c>
      <c r="P11" s="1">
        <v>30</v>
      </c>
      <c r="Q11" s="17"/>
      <c r="R11" s="2">
        <v>30</v>
      </c>
      <c r="S11" s="1">
        <v>30</v>
      </c>
      <c r="T11" s="1">
        <v>30</v>
      </c>
      <c r="U11" s="1">
        <v>30</v>
      </c>
      <c r="V11" s="12"/>
      <c r="W11" s="11">
        <v>27</v>
      </c>
      <c r="X11" s="1">
        <v>33</v>
      </c>
      <c r="Y11" s="1">
        <v>33</v>
      </c>
      <c r="Z11" s="1">
        <v>27</v>
      </c>
      <c r="AA11" s="6"/>
      <c r="AB11" s="1"/>
      <c r="AC11" s="1"/>
      <c r="AD11" s="25"/>
    </row>
    <row r="12" spans="1:30" x14ac:dyDescent="0.25">
      <c r="A12" s="22">
        <v>7</v>
      </c>
      <c r="B12" s="58" t="s">
        <v>82</v>
      </c>
      <c r="C12" s="48">
        <f>C11*C8</f>
        <v>1080</v>
      </c>
      <c r="D12" s="41">
        <f>D11*D8</f>
        <v>1050</v>
      </c>
      <c r="E12" s="41">
        <f>E11*E8</f>
        <v>990</v>
      </c>
      <c r="F12" s="41">
        <f>F11*F8</f>
        <v>930</v>
      </c>
      <c r="G12" s="45">
        <f>C12+D12+E12+F12</f>
        <v>4050</v>
      </c>
      <c r="H12" s="48">
        <f>H11*H8</f>
        <v>1020</v>
      </c>
      <c r="I12" s="41">
        <f>I11*I8</f>
        <v>1020</v>
      </c>
      <c r="J12" s="41">
        <f>J11*J8</f>
        <v>960</v>
      </c>
      <c r="K12" s="41">
        <f>K11*K8</f>
        <v>900</v>
      </c>
      <c r="L12" s="45">
        <f>H12+I12+J12+K12</f>
        <v>3900</v>
      </c>
      <c r="M12" s="48">
        <f>M11*M8</f>
        <v>928</v>
      </c>
      <c r="N12" s="41">
        <f>N11*N8</f>
        <v>961</v>
      </c>
      <c r="O12" s="41">
        <f>O11*O8</f>
        <v>900</v>
      </c>
      <c r="P12" s="41">
        <f>P11*P8</f>
        <v>840</v>
      </c>
      <c r="Q12" s="43">
        <f>M12+N12+O12+P12</f>
        <v>3629</v>
      </c>
      <c r="R12" s="34">
        <f>R11*R8</f>
        <v>960</v>
      </c>
      <c r="S12" s="41">
        <f>S11*S8</f>
        <v>930</v>
      </c>
      <c r="T12" s="41">
        <f>T11*T8</f>
        <v>900</v>
      </c>
      <c r="U12" s="41">
        <f>U11*U8</f>
        <v>840</v>
      </c>
      <c r="V12" s="45">
        <f>R12+S12+T12+U12</f>
        <v>3630</v>
      </c>
      <c r="W12" s="48">
        <f>W11*W8</f>
        <v>864</v>
      </c>
      <c r="X12" s="41">
        <f t="shared" ref="X12:Z12" si="2">X11*X8</f>
        <v>1023</v>
      </c>
      <c r="Y12" s="41">
        <f t="shared" si="2"/>
        <v>990</v>
      </c>
      <c r="Z12" s="41">
        <f t="shared" si="2"/>
        <v>729</v>
      </c>
      <c r="AA12" s="49">
        <f>W12+X12+Y12+Z12</f>
        <v>3606</v>
      </c>
      <c r="AB12" s="1"/>
      <c r="AC12" s="1"/>
      <c r="AD12" s="25"/>
    </row>
    <row r="13" spans="1:30" x14ac:dyDescent="0.25">
      <c r="A13" s="22">
        <v>8</v>
      </c>
      <c r="B13" s="58" t="s">
        <v>31</v>
      </c>
      <c r="C13" s="48">
        <f>C12+C10</f>
        <v>1170</v>
      </c>
      <c r="D13" s="41">
        <f>D12+D10</f>
        <v>1140</v>
      </c>
      <c r="E13" s="41">
        <f>E12+E10</f>
        <v>1140</v>
      </c>
      <c r="F13" s="41">
        <f>F12+F10</f>
        <v>1080</v>
      </c>
      <c r="G13" s="45">
        <f>C13+D13+E13+F13</f>
        <v>4530</v>
      </c>
      <c r="H13" s="48">
        <f>H12+H10</f>
        <v>1110</v>
      </c>
      <c r="I13" s="41">
        <f>I12+I10</f>
        <v>1110</v>
      </c>
      <c r="J13" s="41">
        <f>J12+J10</f>
        <v>1110</v>
      </c>
      <c r="K13" s="41">
        <f>K12+K10</f>
        <v>1050</v>
      </c>
      <c r="L13" s="45">
        <f>H13+I13+J13+K13</f>
        <v>4380</v>
      </c>
      <c r="M13" s="48">
        <f>M12+M10</f>
        <v>1078</v>
      </c>
      <c r="N13" s="41">
        <f>N12+N10</f>
        <v>1141</v>
      </c>
      <c r="O13" s="41">
        <f>O12+O10</f>
        <v>1110</v>
      </c>
      <c r="P13" s="41">
        <f>P12+P10</f>
        <v>1050</v>
      </c>
      <c r="Q13" s="43">
        <f>M13+N13+O13+P13</f>
        <v>4379</v>
      </c>
      <c r="R13" s="34">
        <f>R12+R10</f>
        <v>1110</v>
      </c>
      <c r="S13" s="41">
        <f>S12+S10</f>
        <v>1110</v>
      </c>
      <c r="T13" s="41">
        <f>T12+T10</f>
        <v>1110</v>
      </c>
      <c r="U13" s="41">
        <f>U12+U10</f>
        <v>1050</v>
      </c>
      <c r="V13" s="45">
        <f>R13+S13+T13+U13</f>
        <v>4380</v>
      </c>
      <c r="W13" s="48">
        <f>W12+W10</f>
        <v>1014</v>
      </c>
      <c r="X13" s="41">
        <f t="shared" ref="X13:Z13" si="3">X12+X10</f>
        <v>1203</v>
      </c>
      <c r="Y13" s="41">
        <f t="shared" si="3"/>
        <v>1200</v>
      </c>
      <c r="Z13" s="41">
        <f t="shared" si="3"/>
        <v>969</v>
      </c>
      <c r="AA13" s="49">
        <f>W13+X13+Y13+Z13</f>
        <v>4386</v>
      </c>
      <c r="AB13" s="1"/>
      <c r="AC13" s="1"/>
      <c r="AD13" s="25"/>
    </row>
    <row r="14" spans="1:30" x14ac:dyDescent="0.25">
      <c r="A14" s="22">
        <v>9</v>
      </c>
      <c r="B14" s="58" t="s">
        <v>64</v>
      </c>
      <c r="C14" s="11">
        <v>6</v>
      </c>
      <c r="D14" s="1">
        <v>5</v>
      </c>
      <c r="E14" s="1">
        <v>6</v>
      </c>
      <c r="F14" s="1">
        <v>6</v>
      </c>
      <c r="G14" s="12"/>
      <c r="H14" s="11">
        <v>6</v>
      </c>
      <c r="I14" s="1">
        <v>5</v>
      </c>
      <c r="J14" s="1">
        <v>6</v>
      </c>
      <c r="K14" s="1">
        <v>6</v>
      </c>
      <c r="L14" s="12"/>
      <c r="M14" s="11">
        <v>4</v>
      </c>
      <c r="N14" s="1">
        <v>4</v>
      </c>
      <c r="O14" s="1">
        <v>4</v>
      </c>
      <c r="P14" s="1">
        <v>3</v>
      </c>
      <c r="Q14" s="17"/>
      <c r="R14" s="2">
        <v>4</v>
      </c>
      <c r="S14" s="1">
        <v>4</v>
      </c>
      <c r="T14" s="1">
        <v>5</v>
      </c>
      <c r="U14" s="1">
        <v>5</v>
      </c>
      <c r="V14" s="12"/>
      <c r="W14" s="11">
        <v>6</v>
      </c>
      <c r="X14" s="1">
        <v>6</v>
      </c>
      <c r="Y14" s="1">
        <v>6</v>
      </c>
      <c r="Z14" s="1">
        <v>6</v>
      </c>
      <c r="AA14" s="6"/>
      <c r="AB14" s="1"/>
      <c r="AC14" s="1"/>
      <c r="AD14" s="25"/>
    </row>
    <row r="15" spans="1:30" x14ac:dyDescent="0.25">
      <c r="A15" s="22">
        <v>10</v>
      </c>
      <c r="B15" s="58" t="s">
        <v>83</v>
      </c>
      <c r="C15" s="48">
        <f>C14*C8</f>
        <v>216</v>
      </c>
      <c r="D15" s="41">
        <f>D14*D8</f>
        <v>175</v>
      </c>
      <c r="E15" s="41">
        <f>E14*E8</f>
        <v>198</v>
      </c>
      <c r="F15" s="41">
        <f>F14*F8</f>
        <v>186</v>
      </c>
      <c r="G15" s="45">
        <f>C15+D15+E15+F15</f>
        <v>775</v>
      </c>
      <c r="H15" s="48">
        <f>H14*H8</f>
        <v>204</v>
      </c>
      <c r="I15" s="41">
        <f>I14*I8</f>
        <v>170</v>
      </c>
      <c r="J15" s="41">
        <f>J14*J8</f>
        <v>192</v>
      </c>
      <c r="K15" s="41">
        <f>K14*K8</f>
        <v>180</v>
      </c>
      <c r="L15" s="45">
        <f>H15+I15+J15+K15</f>
        <v>746</v>
      </c>
      <c r="M15" s="48">
        <f>M14*M8</f>
        <v>128</v>
      </c>
      <c r="N15" s="41">
        <f>N14*N8</f>
        <v>124</v>
      </c>
      <c r="O15" s="41">
        <f>O14*O8</f>
        <v>120</v>
      </c>
      <c r="P15" s="41">
        <f>P14*P8</f>
        <v>84</v>
      </c>
      <c r="Q15" s="43">
        <f>M15+N15+O15+P15</f>
        <v>456</v>
      </c>
      <c r="R15" s="34">
        <f>R14*R8</f>
        <v>128</v>
      </c>
      <c r="S15" s="41">
        <f>S14*S8</f>
        <v>124</v>
      </c>
      <c r="T15" s="41">
        <f>T14*T8</f>
        <v>150</v>
      </c>
      <c r="U15" s="41">
        <f>U14*U8</f>
        <v>140</v>
      </c>
      <c r="V15" s="45">
        <f>R15+S15+T15+U15</f>
        <v>542</v>
      </c>
      <c r="W15" s="48">
        <f>W14*W8</f>
        <v>192</v>
      </c>
      <c r="X15" s="41">
        <f>X14*X8</f>
        <v>186</v>
      </c>
      <c r="Y15" s="41">
        <f>Y14*Y8</f>
        <v>180</v>
      </c>
      <c r="Z15" s="41">
        <f>Z14*Z8</f>
        <v>162</v>
      </c>
      <c r="AA15" s="49">
        <f>W15+X15+Y15+Z15</f>
        <v>720</v>
      </c>
      <c r="AB15" s="1"/>
      <c r="AC15" s="1"/>
      <c r="AD15" s="25"/>
    </row>
    <row r="16" spans="1:30" x14ac:dyDescent="0.25">
      <c r="A16" s="22">
        <v>11</v>
      </c>
      <c r="B16" s="58" t="s">
        <v>32</v>
      </c>
      <c r="C16" s="11">
        <v>3</v>
      </c>
      <c r="D16" s="1">
        <v>5</v>
      </c>
      <c r="E16" s="1">
        <v>5</v>
      </c>
      <c r="F16" s="1">
        <v>5</v>
      </c>
      <c r="G16" s="12"/>
      <c r="H16" s="11">
        <v>3</v>
      </c>
      <c r="I16" s="1">
        <v>5</v>
      </c>
      <c r="J16" s="1">
        <v>5</v>
      </c>
      <c r="K16" s="1">
        <v>5</v>
      </c>
      <c r="L16" s="12"/>
      <c r="M16" s="11">
        <v>6</v>
      </c>
      <c r="N16" s="1">
        <v>7</v>
      </c>
      <c r="O16" s="1">
        <v>9</v>
      </c>
      <c r="P16" s="1">
        <v>9</v>
      </c>
      <c r="Q16" s="17"/>
      <c r="R16" s="2">
        <v>6</v>
      </c>
      <c r="S16" s="1">
        <v>7</v>
      </c>
      <c r="T16" s="1">
        <v>7</v>
      </c>
      <c r="U16" s="1">
        <v>8</v>
      </c>
      <c r="V16" s="12"/>
      <c r="W16" s="11">
        <v>4</v>
      </c>
      <c r="X16" s="1">
        <v>5</v>
      </c>
      <c r="Y16" s="1">
        <v>6</v>
      </c>
      <c r="Z16" s="1">
        <v>4</v>
      </c>
      <c r="AA16" s="6"/>
      <c r="AB16" s="1"/>
      <c r="AC16" s="1"/>
      <c r="AD16" s="25"/>
    </row>
    <row r="17" spans="1:30" x14ac:dyDescent="0.25">
      <c r="A17" s="22">
        <v>12</v>
      </c>
      <c r="B17" s="58" t="s">
        <v>33</v>
      </c>
      <c r="C17" s="48">
        <f>C16*C8</f>
        <v>108</v>
      </c>
      <c r="D17" s="41">
        <f>D16*D8</f>
        <v>175</v>
      </c>
      <c r="E17" s="41">
        <f>E16*E8</f>
        <v>165</v>
      </c>
      <c r="F17" s="41">
        <f>F16*F8</f>
        <v>155</v>
      </c>
      <c r="G17" s="45">
        <f>C17+D17+E17+F17</f>
        <v>603</v>
      </c>
      <c r="H17" s="48">
        <f>H16*H8</f>
        <v>102</v>
      </c>
      <c r="I17" s="41">
        <f>I16*I8</f>
        <v>170</v>
      </c>
      <c r="J17" s="41">
        <f>J16*J8</f>
        <v>160</v>
      </c>
      <c r="K17" s="41">
        <f>K16*K8</f>
        <v>150</v>
      </c>
      <c r="L17" s="45">
        <f>H17+I17+J17+K17</f>
        <v>582</v>
      </c>
      <c r="M17" s="48">
        <f>M16*M8</f>
        <v>192</v>
      </c>
      <c r="N17" s="41">
        <f>N16*N8</f>
        <v>217</v>
      </c>
      <c r="O17" s="41">
        <f>O16*O8</f>
        <v>270</v>
      </c>
      <c r="P17" s="41">
        <f>P16*P8</f>
        <v>252</v>
      </c>
      <c r="Q17" s="43">
        <f>M17+N17+O17+P17</f>
        <v>931</v>
      </c>
      <c r="R17" s="34">
        <f>R16*R8</f>
        <v>192</v>
      </c>
      <c r="S17" s="41">
        <f>S16*S8</f>
        <v>217</v>
      </c>
      <c r="T17" s="41">
        <f>T16*T8</f>
        <v>210</v>
      </c>
      <c r="U17" s="41">
        <f>U16*U8</f>
        <v>224</v>
      </c>
      <c r="V17" s="45">
        <f>R17+S17+T17+U17</f>
        <v>843</v>
      </c>
      <c r="W17" s="48">
        <f>W16*W8</f>
        <v>128</v>
      </c>
      <c r="X17" s="41">
        <f>X16*X8</f>
        <v>155</v>
      </c>
      <c r="Y17" s="41">
        <f>Y16*Y8</f>
        <v>180</v>
      </c>
      <c r="Z17" s="41">
        <f>Z16*Z8</f>
        <v>108</v>
      </c>
      <c r="AA17" s="49">
        <f>W17+X17+Y17+Z17</f>
        <v>571</v>
      </c>
      <c r="AB17" s="27"/>
      <c r="AC17" s="1"/>
      <c r="AD17" s="25"/>
    </row>
    <row r="18" spans="1:30" x14ac:dyDescent="0.25">
      <c r="A18" s="22">
        <v>13</v>
      </c>
      <c r="B18" s="58" t="s">
        <v>56</v>
      </c>
      <c r="C18" s="48">
        <f t="shared" ref="C18:AA18" si="4">C17+C10</f>
        <v>198</v>
      </c>
      <c r="D18" s="41">
        <f t="shared" si="4"/>
        <v>265</v>
      </c>
      <c r="E18" s="41">
        <f t="shared" si="4"/>
        <v>315</v>
      </c>
      <c r="F18" s="41">
        <f t="shared" si="4"/>
        <v>305</v>
      </c>
      <c r="G18" s="45">
        <f t="shared" si="4"/>
        <v>1083</v>
      </c>
      <c r="H18" s="48">
        <f t="shared" ref="H18:L18" si="5">H17+H10</f>
        <v>192</v>
      </c>
      <c r="I18" s="41">
        <f t="shared" si="5"/>
        <v>260</v>
      </c>
      <c r="J18" s="41">
        <f t="shared" si="5"/>
        <v>310</v>
      </c>
      <c r="K18" s="41">
        <f t="shared" si="5"/>
        <v>300</v>
      </c>
      <c r="L18" s="45">
        <f t="shared" si="5"/>
        <v>1062</v>
      </c>
      <c r="M18" s="48">
        <f t="shared" si="4"/>
        <v>342</v>
      </c>
      <c r="N18" s="41">
        <f t="shared" si="4"/>
        <v>397</v>
      </c>
      <c r="O18" s="41">
        <f t="shared" si="4"/>
        <v>480</v>
      </c>
      <c r="P18" s="41">
        <f t="shared" si="4"/>
        <v>462</v>
      </c>
      <c r="Q18" s="43">
        <f t="shared" si="4"/>
        <v>1681</v>
      </c>
      <c r="R18" s="34">
        <f t="shared" si="4"/>
        <v>342</v>
      </c>
      <c r="S18" s="41">
        <f t="shared" si="4"/>
        <v>397</v>
      </c>
      <c r="T18" s="41">
        <f t="shared" si="4"/>
        <v>420</v>
      </c>
      <c r="U18" s="41">
        <f t="shared" si="4"/>
        <v>434</v>
      </c>
      <c r="V18" s="45">
        <f t="shared" si="4"/>
        <v>1593</v>
      </c>
      <c r="W18" s="48">
        <f t="shared" si="4"/>
        <v>278</v>
      </c>
      <c r="X18" s="41">
        <f t="shared" si="4"/>
        <v>335</v>
      </c>
      <c r="Y18" s="41">
        <f t="shared" si="4"/>
        <v>390</v>
      </c>
      <c r="Z18" s="41">
        <f t="shared" si="4"/>
        <v>348</v>
      </c>
      <c r="AA18" s="49">
        <f t="shared" si="4"/>
        <v>1351</v>
      </c>
      <c r="AB18" s="27"/>
      <c r="AC18" s="1"/>
      <c r="AD18" s="25"/>
    </row>
    <row r="19" spans="1:30" x14ac:dyDescent="0.25">
      <c r="A19" s="22">
        <v>14</v>
      </c>
      <c r="B19" s="58" t="s">
        <v>87</v>
      </c>
      <c r="C19" s="48">
        <f>C16+C14</f>
        <v>9</v>
      </c>
      <c r="D19" s="41">
        <f>D16+D14</f>
        <v>10</v>
      </c>
      <c r="E19" s="41">
        <f>E16+E14</f>
        <v>11</v>
      </c>
      <c r="F19" s="41">
        <f>F16+F14</f>
        <v>11</v>
      </c>
      <c r="G19" s="12"/>
      <c r="H19" s="48">
        <f>H16+H14</f>
        <v>9</v>
      </c>
      <c r="I19" s="41">
        <f>I16+I14</f>
        <v>10</v>
      </c>
      <c r="J19" s="41">
        <f>J16+J14</f>
        <v>11</v>
      </c>
      <c r="K19" s="41">
        <f>K16+K14</f>
        <v>11</v>
      </c>
      <c r="L19" s="12"/>
      <c r="M19" s="48">
        <f>M16+M14</f>
        <v>10</v>
      </c>
      <c r="N19" s="41">
        <f>N16+N14</f>
        <v>11</v>
      </c>
      <c r="O19" s="41">
        <f>O16+O14</f>
        <v>13</v>
      </c>
      <c r="P19" s="41">
        <f>P16+P14</f>
        <v>12</v>
      </c>
      <c r="Q19" s="17"/>
      <c r="R19" s="34">
        <f>R16+R14</f>
        <v>10</v>
      </c>
      <c r="S19" s="41">
        <f>S16+S14</f>
        <v>11</v>
      </c>
      <c r="T19" s="41">
        <f>T16+T14</f>
        <v>12</v>
      </c>
      <c r="U19" s="41">
        <f>U16+U14</f>
        <v>13</v>
      </c>
      <c r="V19" s="12"/>
      <c r="W19" s="48">
        <f>W16+W14</f>
        <v>10</v>
      </c>
      <c r="X19" s="41">
        <f>X16+X14</f>
        <v>11</v>
      </c>
      <c r="Y19" s="41">
        <f>Y14+Y16</f>
        <v>12</v>
      </c>
      <c r="Z19" s="41">
        <f>Z16+Z14</f>
        <v>10</v>
      </c>
      <c r="AA19" s="6"/>
      <c r="AB19" s="27"/>
      <c r="AC19" s="1"/>
      <c r="AD19" s="25"/>
    </row>
    <row r="20" spans="1:30" x14ac:dyDescent="0.25">
      <c r="A20" s="22">
        <v>15</v>
      </c>
      <c r="B20" s="58" t="s">
        <v>86</v>
      </c>
      <c r="C20" s="48">
        <f>C19*C8</f>
        <v>324</v>
      </c>
      <c r="D20" s="41">
        <f>D19*D8</f>
        <v>350</v>
      </c>
      <c r="E20" s="41">
        <f>E19*E8</f>
        <v>363</v>
      </c>
      <c r="F20" s="41">
        <f>F19*F8</f>
        <v>341</v>
      </c>
      <c r="G20" s="45">
        <f>C20+D20+E20+F20</f>
        <v>1378</v>
      </c>
      <c r="H20" s="48">
        <f>H19*H8</f>
        <v>306</v>
      </c>
      <c r="I20" s="41">
        <f>I19*I8</f>
        <v>340</v>
      </c>
      <c r="J20" s="41">
        <f>J19*J8</f>
        <v>352</v>
      </c>
      <c r="K20" s="41">
        <f>K19*K8</f>
        <v>330</v>
      </c>
      <c r="L20" s="45">
        <f>H20+I20+J20+K20</f>
        <v>1328</v>
      </c>
      <c r="M20" s="48">
        <f>M19*M8</f>
        <v>320</v>
      </c>
      <c r="N20" s="41">
        <f>N19*N8</f>
        <v>341</v>
      </c>
      <c r="O20" s="41">
        <f>O19*O8</f>
        <v>390</v>
      </c>
      <c r="P20" s="41">
        <f>P19*P8</f>
        <v>336</v>
      </c>
      <c r="Q20" s="43">
        <f>M20+N20+O20+P20</f>
        <v>1387</v>
      </c>
      <c r="R20" s="34">
        <f>R19*R8</f>
        <v>320</v>
      </c>
      <c r="S20" s="41">
        <f>S19*S8</f>
        <v>341</v>
      </c>
      <c r="T20" s="41">
        <f>T19*T8</f>
        <v>360</v>
      </c>
      <c r="U20" s="41">
        <f>U19*U8</f>
        <v>364</v>
      </c>
      <c r="V20" s="45">
        <f>R20+S20+T20+U20</f>
        <v>1385</v>
      </c>
      <c r="W20" s="48">
        <f>W19*W8</f>
        <v>320</v>
      </c>
      <c r="X20" s="41">
        <f>X19*X8</f>
        <v>341</v>
      </c>
      <c r="Y20" s="41">
        <f>Y19*Y8</f>
        <v>360</v>
      </c>
      <c r="Z20" s="41">
        <f>Z19*Z8</f>
        <v>270</v>
      </c>
      <c r="AA20" s="49">
        <f>W20+X20+Y20+Z20</f>
        <v>1291</v>
      </c>
      <c r="AB20" s="27"/>
      <c r="AC20" s="1"/>
      <c r="AD20" s="25"/>
    </row>
    <row r="21" spans="1:30" x14ac:dyDescent="0.25">
      <c r="A21" s="22">
        <v>16</v>
      </c>
      <c r="B21" s="58" t="s">
        <v>85</v>
      </c>
      <c r="C21" s="48">
        <f>C20+C10</f>
        <v>414</v>
      </c>
      <c r="D21" s="41">
        <f>D20+D10</f>
        <v>440</v>
      </c>
      <c r="E21" s="41">
        <f>E20+E10</f>
        <v>513</v>
      </c>
      <c r="F21" s="41">
        <f>F20+F10</f>
        <v>491</v>
      </c>
      <c r="G21" s="45">
        <f t="shared" ref="G21" si="6">C21+D21+E21+F21</f>
        <v>1858</v>
      </c>
      <c r="H21" s="48">
        <f>H20+H10</f>
        <v>396</v>
      </c>
      <c r="I21" s="41">
        <f>I20+I10</f>
        <v>430</v>
      </c>
      <c r="J21" s="41">
        <f>J20+J10</f>
        <v>502</v>
      </c>
      <c r="K21" s="41">
        <f>K20+K10</f>
        <v>480</v>
      </c>
      <c r="L21" s="45">
        <f t="shared" ref="L21" si="7">H21+I21+J21+K21</f>
        <v>1808</v>
      </c>
      <c r="M21" s="48">
        <f>M20+M10</f>
        <v>470</v>
      </c>
      <c r="N21" s="41">
        <f>N20+N10</f>
        <v>521</v>
      </c>
      <c r="O21" s="41">
        <f>O20+O10</f>
        <v>600</v>
      </c>
      <c r="P21" s="41">
        <f>P20+P10</f>
        <v>546</v>
      </c>
      <c r="Q21" s="43">
        <f t="shared" ref="Q21:Q22" si="8">M21+N21+O21+P21</f>
        <v>2137</v>
      </c>
      <c r="R21" s="34">
        <f>R20+R10</f>
        <v>470</v>
      </c>
      <c r="S21" s="41">
        <f>S20+S10</f>
        <v>521</v>
      </c>
      <c r="T21" s="41">
        <f>T20+T10</f>
        <v>570</v>
      </c>
      <c r="U21" s="41">
        <f>U20+U10</f>
        <v>574</v>
      </c>
      <c r="V21" s="45">
        <f t="shared" ref="V21:V22" si="9">R21+S21+T21+U21</f>
        <v>2135</v>
      </c>
      <c r="W21" s="48">
        <f>W20+W10</f>
        <v>470</v>
      </c>
      <c r="X21" s="41">
        <f>X20+X10</f>
        <v>521</v>
      </c>
      <c r="Y21" s="41">
        <f>Y20+Y10</f>
        <v>570</v>
      </c>
      <c r="Z21" s="41">
        <f>Z20+Z10</f>
        <v>510</v>
      </c>
      <c r="AA21" s="49">
        <f t="shared" ref="AA21:AA22" si="10">W21+X21+Y21+Z21</f>
        <v>2071</v>
      </c>
      <c r="AB21" s="27"/>
      <c r="AC21" s="1"/>
      <c r="AD21" s="25"/>
    </row>
    <row r="22" spans="1:30" x14ac:dyDescent="0.25">
      <c r="A22" s="22">
        <v>17</v>
      </c>
      <c r="B22" s="58" t="s">
        <v>36</v>
      </c>
      <c r="C22" s="48">
        <f>C23*C8</f>
        <v>756</v>
      </c>
      <c r="D22" s="41">
        <f>D23*D8</f>
        <v>700</v>
      </c>
      <c r="E22" s="41">
        <f>E23*E8</f>
        <v>627</v>
      </c>
      <c r="F22" s="41">
        <f>F23*F8</f>
        <v>589</v>
      </c>
      <c r="G22" s="45">
        <f>C22+D22+E22+F22</f>
        <v>2672</v>
      </c>
      <c r="H22" s="48">
        <f>H23*H8</f>
        <v>714</v>
      </c>
      <c r="I22" s="41">
        <f>I23*I8</f>
        <v>680</v>
      </c>
      <c r="J22" s="41">
        <f>J23*J8</f>
        <v>608</v>
      </c>
      <c r="K22" s="41">
        <f>K23*K8</f>
        <v>570</v>
      </c>
      <c r="L22" s="45">
        <f>H22+I22+J22+K22</f>
        <v>2572</v>
      </c>
      <c r="M22" s="48">
        <f>M23*M8</f>
        <v>608</v>
      </c>
      <c r="N22" s="41">
        <f>N23*N8</f>
        <v>620</v>
      </c>
      <c r="O22" s="41">
        <f>O23*O8</f>
        <v>510</v>
      </c>
      <c r="P22" s="41">
        <f>P23*P8</f>
        <v>504</v>
      </c>
      <c r="Q22" s="43">
        <f t="shared" si="8"/>
        <v>2242</v>
      </c>
      <c r="R22" s="34">
        <f>R23*R8</f>
        <v>640</v>
      </c>
      <c r="S22" s="41">
        <f>S23*S8</f>
        <v>589</v>
      </c>
      <c r="T22" s="41">
        <f>T23*T8</f>
        <v>540</v>
      </c>
      <c r="U22" s="41">
        <f>U23*U8</f>
        <v>476</v>
      </c>
      <c r="V22" s="45">
        <f t="shared" si="9"/>
        <v>2245</v>
      </c>
      <c r="W22" s="48">
        <f>W23*W8</f>
        <v>544</v>
      </c>
      <c r="X22" s="41">
        <f>X23*X8</f>
        <v>682</v>
      </c>
      <c r="Y22" s="41">
        <f>Y23*Y8</f>
        <v>630</v>
      </c>
      <c r="Z22" s="41">
        <f>Z23*Z8</f>
        <v>459</v>
      </c>
      <c r="AA22" s="49">
        <f t="shared" si="10"/>
        <v>2315</v>
      </c>
      <c r="AB22" s="27"/>
      <c r="AC22" s="1"/>
      <c r="AD22" s="25"/>
    </row>
    <row r="23" spans="1:30" x14ac:dyDescent="0.25">
      <c r="A23" s="22">
        <v>18</v>
      </c>
      <c r="B23" s="58" t="s">
        <v>66</v>
      </c>
      <c r="C23" s="11">
        <v>21</v>
      </c>
      <c r="D23" s="1">
        <v>20</v>
      </c>
      <c r="E23" s="1">
        <v>19</v>
      </c>
      <c r="F23" s="1">
        <v>19</v>
      </c>
      <c r="G23" s="12"/>
      <c r="H23" s="11">
        <v>21</v>
      </c>
      <c r="I23" s="1">
        <v>20</v>
      </c>
      <c r="J23" s="1">
        <v>19</v>
      </c>
      <c r="K23" s="1">
        <v>19</v>
      </c>
      <c r="L23" s="12"/>
      <c r="M23" s="11">
        <v>19</v>
      </c>
      <c r="N23" s="1">
        <v>20</v>
      </c>
      <c r="O23" s="1">
        <v>17</v>
      </c>
      <c r="P23" s="1">
        <v>18</v>
      </c>
      <c r="Q23" s="17"/>
      <c r="R23" s="2">
        <v>20</v>
      </c>
      <c r="S23" s="1">
        <v>19</v>
      </c>
      <c r="T23" s="1">
        <v>18</v>
      </c>
      <c r="U23" s="1">
        <v>17</v>
      </c>
      <c r="V23" s="12"/>
      <c r="W23" s="11">
        <v>17</v>
      </c>
      <c r="X23" s="1">
        <v>22</v>
      </c>
      <c r="Y23" s="1">
        <v>21</v>
      </c>
      <c r="Z23" s="1">
        <v>17</v>
      </c>
      <c r="AA23" s="6"/>
      <c r="AB23" s="27"/>
      <c r="AC23" s="1"/>
      <c r="AD23" s="25"/>
    </row>
    <row r="24" spans="1:30" x14ac:dyDescent="0.25">
      <c r="A24" s="22">
        <v>19</v>
      </c>
      <c r="B24" s="58" t="s">
        <v>54</v>
      </c>
      <c r="C24" s="11">
        <v>2</v>
      </c>
      <c r="D24" s="1">
        <v>1</v>
      </c>
      <c r="E24" s="1">
        <v>2</v>
      </c>
      <c r="F24" s="1">
        <v>2</v>
      </c>
      <c r="G24" s="12"/>
      <c r="H24" s="11">
        <v>2</v>
      </c>
      <c r="I24" s="1">
        <v>1</v>
      </c>
      <c r="J24" s="1">
        <v>2</v>
      </c>
      <c r="K24" s="1">
        <v>2</v>
      </c>
      <c r="L24" s="12"/>
      <c r="M24" s="11">
        <v>3</v>
      </c>
      <c r="N24" s="1">
        <v>4</v>
      </c>
      <c r="O24" s="1">
        <v>3</v>
      </c>
      <c r="P24" s="1">
        <v>4</v>
      </c>
      <c r="Q24" s="17"/>
      <c r="R24" s="86">
        <v>4.5</v>
      </c>
      <c r="S24" s="1">
        <v>4.5</v>
      </c>
      <c r="T24" s="1">
        <v>6.5</v>
      </c>
      <c r="U24" s="1">
        <v>6</v>
      </c>
      <c r="V24" s="12"/>
      <c r="W24" s="11">
        <v>5</v>
      </c>
      <c r="X24" s="1">
        <v>8</v>
      </c>
      <c r="Y24" s="1">
        <v>8</v>
      </c>
      <c r="Z24" s="1">
        <v>6.5</v>
      </c>
      <c r="AA24" s="6"/>
      <c r="AB24" s="27"/>
      <c r="AC24" s="1"/>
      <c r="AD24" s="25"/>
    </row>
    <row r="25" spans="1:30" x14ac:dyDescent="0.25">
      <c r="A25" s="22">
        <v>20</v>
      </c>
      <c r="B25" s="58" t="s">
        <v>89</v>
      </c>
      <c r="C25" s="67">
        <f t="shared" ref="C25:AA25" si="11">C21/C13</f>
        <v>0.35384615384615387</v>
      </c>
      <c r="D25" s="42">
        <f t="shared" si="11"/>
        <v>0.38596491228070173</v>
      </c>
      <c r="E25" s="42">
        <f t="shared" si="11"/>
        <v>0.45</v>
      </c>
      <c r="F25" s="42">
        <f t="shared" si="11"/>
        <v>0.45462962962962961</v>
      </c>
      <c r="G25" s="46">
        <f t="shared" si="11"/>
        <v>0.41015452538631347</v>
      </c>
      <c r="H25" s="67">
        <f t="shared" ref="H25:L25" si="12">H21/H13</f>
        <v>0.35675675675675678</v>
      </c>
      <c r="I25" s="42">
        <f t="shared" si="12"/>
        <v>0.38738738738738737</v>
      </c>
      <c r="J25" s="42">
        <f t="shared" si="12"/>
        <v>0.45225225225225224</v>
      </c>
      <c r="K25" s="42">
        <f t="shared" si="12"/>
        <v>0.45714285714285713</v>
      </c>
      <c r="L25" s="46">
        <f t="shared" si="12"/>
        <v>0.41278538812785387</v>
      </c>
      <c r="M25" s="67">
        <f t="shared" si="11"/>
        <v>0.4359925788497217</v>
      </c>
      <c r="N25" s="42">
        <f t="shared" si="11"/>
        <v>0.45661700262927257</v>
      </c>
      <c r="O25" s="42">
        <f t="shared" si="11"/>
        <v>0.54054054054054057</v>
      </c>
      <c r="P25" s="42">
        <f t="shared" si="11"/>
        <v>0.52</v>
      </c>
      <c r="Q25" s="44">
        <f t="shared" si="11"/>
        <v>0.48801096140671385</v>
      </c>
      <c r="R25" s="40">
        <f t="shared" si="11"/>
        <v>0.42342342342342343</v>
      </c>
      <c r="S25" s="42">
        <f t="shared" si="11"/>
        <v>0.46936936936936935</v>
      </c>
      <c r="T25" s="42">
        <f t="shared" si="11"/>
        <v>0.51351351351351349</v>
      </c>
      <c r="U25" s="42">
        <f t="shared" si="11"/>
        <v>0.54666666666666663</v>
      </c>
      <c r="V25" s="46">
        <f t="shared" si="11"/>
        <v>0.48744292237442921</v>
      </c>
      <c r="W25" s="67">
        <f t="shared" si="11"/>
        <v>0.46351084812623272</v>
      </c>
      <c r="X25" s="42">
        <f t="shared" si="11"/>
        <v>0.43308395677472983</v>
      </c>
      <c r="Y25" s="42">
        <f t="shared" si="11"/>
        <v>0.47499999999999998</v>
      </c>
      <c r="Z25" s="42">
        <f t="shared" si="11"/>
        <v>0.52631578947368418</v>
      </c>
      <c r="AA25" s="47">
        <f t="shared" si="11"/>
        <v>0.47218422252621978</v>
      </c>
      <c r="AB25" s="27"/>
      <c r="AC25" s="1"/>
      <c r="AD25" s="25"/>
    </row>
    <row r="26" spans="1:30" x14ac:dyDescent="0.25">
      <c r="A26" s="22">
        <v>21</v>
      </c>
      <c r="B26" s="58" t="s">
        <v>88</v>
      </c>
      <c r="C26" s="67">
        <f t="shared" ref="C26:AA26" si="13">C20/C13</f>
        <v>0.27692307692307694</v>
      </c>
      <c r="D26" s="42">
        <f t="shared" si="13"/>
        <v>0.30701754385964913</v>
      </c>
      <c r="E26" s="42">
        <f t="shared" si="13"/>
        <v>0.31842105263157894</v>
      </c>
      <c r="F26" s="42">
        <f t="shared" si="13"/>
        <v>0.31574074074074077</v>
      </c>
      <c r="G26" s="46">
        <f t="shared" si="13"/>
        <v>0.30419426048565124</v>
      </c>
      <c r="H26" s="67">
        <f t="shared" ref="H26:L26" si="14">H20/H13</f>
        <v>0.27567567567567569</v>
      </c>
      <c r="I26" s="42">
        <f t="shared" si="14"/>
        <v>0.30630630630630629</v>
      </c>
      <c r="J26" s="42">
        <f t="shared" si="14"/>
        <v>0.3171171171171171</v>
      </c>
      <c r="K26" s="42">
        <f t="shared" si="14"/>
        <v>0.31428571428571428</v>
      </c>
      <c r="L26" s="46">
        <f t="shared" si="14"/>
        <v>0.30319634703196346</v>
      </c>
      <c r="M26" s="67">
        <f t="shared" si="13"/>
        <v>0.29684601113172543</v>
      </c>
      <c r="N26" s="42">
        <f t="shared" si="13"/>
        <v>0.2988606485539001</v>
      </c>
      <c r="O26" s="42">
        <f t="shared" si="13"/>
        <v>0.35135135135135137</v>
      </c>
      <c r="P26" s="42">
        <f t="shared" si="13"/>
        <v>0.32</v>
      </c>
      <c r="Q26" s="44">
        <f t="shared" si="13"/>
        <v>0.31673898150262619</v>
      </c>
      <c r="R26" s="40">
        <f t="shared" si="13"/>
        <v>0.28828828828828829</v>
      </c>
      <c r="S26" s="42">
        <f t="shared" si="13"/>
        <v>0.30720720720720723</v>
      </c>
      <c r="T26" s="42">
        <f t="shared" si="13"/>
        <v>0.32432432432432434</v>
      </c>
      <c r="U26" s="42">
        <f t="shared" si="13"/>
        <v>0.34666666666666668</v>
      </c>
      <c r="V26" s="46">
        <f t="shared" si="13"/>
        <v>0.31621004566210048</v>
      </c>
      <c r="W26" s="67">
        <f t="shared" si="13"/>
        <v>0.31558185404339251</v>
      </c>
      <c r="X26" s="42">
        <f t="shared" si="13"/>
        <v>0.28345802161263506</v>
      </c>
      <c r="Y26" s="42">
        <f t="shared" si="13"/>
        <v>0.3</v>
      </c>
      <c r="Z26" s="42">
        <f t="shared" si="13"/>
        <v>0.27863777089783281</v>
      </c>
      <c r="AA26" s="47">
        <f t="shared" si="13"/>
        <v>0.29434564523483814</v>
      </c>
      <c r="AB26" s="27"/>
      <c r="AC26" s="1"/>
      <c r="AD26" s="25"/>
    </row>
    <row r="27" spans="1:30" x14ac:dyDescent="0.25">
      <c r="A27" s="22">
        <v>22</v>
      </c>
      <c r="B27" s="58" t="s">
        <v>90</v>
      </c>
      <c r="C27" s="67">
        <f>C18/C21</f>
        <v>0.47826086956521741</v>
      </c>
      <c r="D27" s="42">
        <f t="shared" ref="D27:AA27" si="15">D18/D21</f>
        <v>0.60227272727272729</v>
      </c>
      <c r="E27" s="42">
        <f t="shared" si="15"/>
        <v>0.61403508771929827</v>
      </c>
      <c r="F27" s="42">
        <f t="shared" si="15"/>
        <v>0.62118126272912422</v>
      </c>
      <c r="G27" s="46">
        <f t="shared" si="15"/>
        <v>0.58288482238966632</v>
      </c>
      <c r="H27" s="67">
        <f>H18/H21</f>
        <v>0.48484848484848486</v>
      </c>
      <c r="I27" s="42">
        <f t="shared" ref="I27:L27" si="16">I18/I21</f>
        <v>0.60465116279069764</v>
      </c>
      <c r="J27" s="42">
        <f t="shared" si="16"/>
        <v>0.61752988047808766</v>
      </c>
      <c r="K27" s="42">
        <f t="shared" si="16"/>
        <v>0.625</v>
      </c>
      <c r="L27" s="46">
        <f t="shared" si="16"/>
        <v>0.58738938053097345</v>
      </c>
      <c r="M27" s="67">
        <f t="shared" si="15"/>
        <v>0.72765957446808516</v>
      </c>
      <c r="N27" s="42">
        <f t="shared" si="15"/>
        <v>0.76199616122840697</v>
      </c>
      <c r="O27" s="42">
        <f t="shared" si="15"/>
        <v>0.8</v>
      </c>
      <c r="P27" s="42">
        <f t="shared" si="15"/>
        <v>0.84615384615384615</v>
      </c>
      <c r="Q27" s="44">
        <f t="shared" si="15"/>
        <v>0.78661675245671503</v>
      </c>
      <c r="R27" s="40">
        <f t="shared" si="15"/>
        <v>0.72765957446808516</v>
      </c>
      <c r="S27" s="42">
        <f t="shared" si="15"/>
        <v>0.76199616122840697</v>
      </c>
      <c r="T27" s="42">
        <f t="shared" si="15"/>
        <v>0.73684210526315785</v>
      </c>
      <c r="U27" s="42">
        <f t="shared" si="15"/>
        <v>0.75609756097560976</v>
      </c>
      <c r="V27" s="46">
        <f t="shared" si="15"/>
        <v>0.74613583138173301</v>
      </c>
      <c r="W27" s="67">
        <f t="shared" si="15"/>
        <v>0.59148936170212763</v>
      </c>
      <c r="X27" s="42">
        <f t="shared" si="15"/>
        <v>0.64299424184261034</v>
      </c>
      <c r="Y27" s="42">
        <f t="shared" si="15"/>
        <v>0.68421052631578949</v>
      </c>
      <c r="Z27" s="42">
        <f t="shared" si="15"/>
        <v>0.68235294117647061</v>
      </c>
      <c r="AA27" s="47">
        <f t="shared" si="15"/>
        <v>0.6523418638338967</v>
      </c>
      <c r="AB27" s="27"/>
      <c r="AC27" s="1"/>
      <c r="AD27" s="25"/>
    </row>
    <row r="28" spans="1:30" x14ac:dyDescent="0.25">
      <c r="A28" s="22">
        <v>23</v>
      </c>
      <c r="B28" s="60" t="s">
        <v>37</v>
      </c>
      <c r="C28" s="36"/>
      <c r="D28" s="35"/>
      <c r="E28" s="35"/>
      <c r="F28" s="35"/>
      <c r="G28" s="5"/>
      <c r="H28" s="36"/>
      <c r="I28" s="35"/>
      <c r="J28" s="35"/>
      <c r="K28" s="35"/>
      <c r="L28" s="5"/>
      <c r="M28" s="36"/>
      <c r="N28" s="35"/>
      <c r="O28" s="35"/>
      <c r="P28" s="35"/>
      <c r="Q28" s="16"/>
      <c r="R28" s="66"/>
      <c r="S28" s="35"/>
      <c r="T28" s="35"/>
      <c r="U28" s="35"/>
      <c r="V28" s="5"/>
      <c r="W28" s="36"/>
      <c r="X28" s="35"/>
      <c r="Y28" s="35"/>
      <c r="Z28" s="35"/>
      <c r="AA28" s="37"/>
      <c r="AB28" s="38"/>
      <c r="AC28" s="35"/>
      <c r="AD28" s="39"/>
    </row>
    <row r="29" spans="1:30" s="31" customFormat="1" x14ac:dyDescent="0.25">
      <c r="A29" s="22">
        <v>24</v>
      </c>
      <c r="B29" s="60" t="s">
        <v>0</v>
      </c>
      <c r="C29" s="13">
        <v>7</v>
      </c>
      <c r="D29" s="4">
        <v>6</v>
      </c>
      <c r="E29" s="4">
        <v>7</v>
      </c>
      <c r="F29" s="4">
        <v>7</v>
      </c>
      <c r="G29" s="5"/>
      <c r="H29" s="13">
        <v>7</v>
      </c>
      <c r="I29" s="4">
        <v>6</v>
      </c>
      <c r="J29" s="4">
        <v>7</v>
      </c>
      <c r="K29" s="4">
        <v>7</v>
      </c>
      <c r="L29" s="5"/>
      <c r="M29" s="13">
        <v>7</v>
      </c>
      <c r="N29" s="4">
        <v>7</v>
      </c>
      <c r="O29" s="4">
        <v>6</v>
      </c>
      <c r="P29" s="4">
        <v>6</v>
      </c>
      <c r="Q29" s="16"/>
      <c r="R29" s="3">
        <v>6</v>
      </c>
      <c r="S29" s="4">
        <v>6</v>
      </c>
      <c r="T29" s="4">
        <v>6</v>
      </c>
      <c r="U29" s="4">
        <v>6</v>
      </c>
      <c r="V29" s="5"/>
      <c r="W29" s="13">
        <v>6</v>
      </c>
      <c r="X29" s="4">
        <v>6</v>
      </c>
      <c r="Y29" s="4">
        <v>6</v>
      </c>
      <c r="Z29" s="4">
        <v>6</v>
      </c>
      <c r="AA29" s="37"/>
      <c r="AB29" s="50"/>
      <c r="AC29" s="4"/>
      <c r="AD29" s="51"/>
    </row>
    <row r="30" spans="1:30" x14ac:dyDescent="0.25">
      <c r="A30" s="22">
        <v>25</v>
      </c>
      <c r="B30" s="58" t="s">
        <v>55</v>
      </c>
      <c r="C30" s="11">
        <v>0</v>
      </c>
      <c r="D30" s="1">
        <v>0</v>
      </c>
      <c r="E30" s="1">
        <v>1</v>
      </c>
      <c r="F30" s="1">
        <v>1</v>
      </c>
      <c r="G30" s="12"/>
      <c r="H30" s="11">
        <v>0</v>
      </c>
      <c r="I30" s="1">
        <v>0</v>
      </c>
      <c r="J30" s="1">
        <v>1</v>
      </c>
      <c r="K30" s="1">
        <v>1</v>
      </c>
      <c r="L30" s="12"/>
      <c r="M30" s="11">
        <v>2</v>
      </c>
      <c r="N30" s="1">
        <v>2</v>
      </c>
      <c r="O30" s="1">
        <v>1</v>
      </c>
      <c r="P30" s="1">
        <v>1</v>
      </c>
      <c r="Q30" s="17"/>
      <c r="R30" s="2">
        <v>2</v>
      </c>
      <c r="S30" s="1">
        <v>2</v>
      </c>
      <c r="T30" s="1">
        <v>2</v>
      </c>
      <c r="U30" s="1">
        <v>2</v>
      </c>
      <c r="V30" s="12"/>
      <c r="W30" s="11">
        <v>2.5</v>
      </c>
      <c r="X30" s="1">
        <v>3.5</v>
      </c>
      <c r="Y30" s="1">
        <v>2.5</v>
      </c>
      <c r="Z30" s="1">
        <v>2.5</v>
      </c>
      <c r="AA30" s="6"/>
      <c r="AB30" s="27"/>
      <c r="AC30" s="1"/>
      <c r="AD30" s="25"/>
    </row>
    <row r="31" spans="1:30" x14ac:dyDescent="0.25">
      <c r="A31" s="22">
        <v>26</v>
      </c>
      <c r="B31" s="58" t="s">
        <v>38</v>
      </c>
      <c r="C31" s="48">
        <f>C29*C8</f>
        <v>252</v>
      </c>
      <c r="D31" s="41">
        <f>D29*D8</f>
        <v>210</v>
      </c>
      <c r="E31" s="41">
        <f>E29*E8</f>
        <v>231</v>
      </c>
      <c r="F31" s="41">
        <f>F29*F8</f>
        <v>217</v>
      </c>
      <c r="G31" s="45">
        <f t="shared" ref="G31" si="17">C31+D31+E31+F31</f>
        <v>910</v>
      </c>
      <c r="H31" s="48">
        <f>H29*H8</f>
        <v>238</v>
      </c>
      <c r="I31" s="41">
        <f>I29*I8</f>
        <v>204</v>
      </c>
      <c r="J31" s="41">
        <f>J29*J8</f>
        <v>224</v>
      </c>
      <c r="K31" s="41">
        <f>K29*K8</f>
        <v>210</v>
      </c>
      <c r="L31" s="45">
        <f t="shared" ref="L31" si="18">H31+I31+J31+K31</f>
        <v>876</v>
      </c>
      <c r="M31" s="48">
        <f>M29*M8</f>
        <v>224</v>
      </c>
      <c r="N31" s="41">
        <f>N29*N8</f>
        <v>217</v>
      </c>
      <c r="O31" s="41">
        <f>O29*O8</f>
        <v>180</v>
      </c>
      <c r="P31" s="41">
        <f>P29*P8</f>
        <v>168</v>
      </c>
      <c r="Q31" s="43">
        <f t="shared" ref="Q31" si="19">M31+N31+O31+P31</f>
        <v>789</v>
      </c>
      <c r="R31" s="34">
        <f>R29*R8</f>
        <v>192</v>
      </c>
      <c r="S31" s="41">
        <f>S29*S8</f>
        <v>186</v>
      </c>
      <c r="T31" s="41">
        <f>T29*T8</f>
        <v>180</v>
      </c>
      <c r="U31" s="41">
        <f>U29*U8</f>
        <v>168</v>
      </c>
      <c r="V31" s="45">
        <f t="shared" ref="V31" si="20">R31+S31+T31+U31</f>
        <v>726</v>
      </c>
      <c r="W31" s="48">
        <f>W29*W8</f>
        <v>192</v>
      </c>
      <c r="X31" s="41">
        <f>X29*X8</f>
        <v>186</v>
      </c>
      <c r="Y31" s="41">
        <f>Y29*Y8</f>
        <v>180</v>
      </c>
      <c r="Z31" s="41">
        <f>Z29*Z8</f>
        <v>162</v>
      </c>
      <c r="AA31" s="49">
        <f>SUM(W31:Z31)</f>
        <v>720</v>
      </c>
      <c r="AB31" s="27"/>
      <c r="AC31" s="1"/>
      <c r="AD31" s="25"/>
    </row>
    <row r="32" spans="1:30" x14ac:dyDescent="0.25">
      <c r="A32" s="22">
        <v>27</v>
      </c>
      <c r="B32" s="58" t="s">
        <v>39</v>
      </c>
      <c r="C32" s="67">
        <f>C29/C23</f>
        <v>0.33333333333333331</v>
      </c>
      <c r="D32" s="42">
        <f>D29/D23</f>
        <v>0.3</v>
      </c>
      <c r="E32" s="42">
        <f>E29/E23</f>
        <v>0.36842105263157893</v>
      </c>
      <c r="F32" s="42">
        <f>F29/F23</f>
        <v>0.36842105263157893</v>
      </c>
      <c r="G32" s="46">
        <f>G31/G22</f>
        <v>0.34056886227544908</v>
      </c>
      <c r="H32" s="67">
        <f>H29/H23</f>
        <v>0.33333333333333331</v>
      </c>
      <c r="I32" s="42">
        <f>I29/I23</f>
        <v>0.3</v>
      </c>
      <c r="J32" s="42">
        <f>J29/J23</f>
        <v>0.36842105263157893</v>
      </c>
      <c r="K32" s="42">
        <f>K29/K23</f>
        <v>0.36842105263157893</v>
      </c>
      <c r="L32" s="46">
        <f>L31/L22</f>
        <v>0.3405909797822706</v>
      </c>
      <c r="M32" s="67">
        <f>M29/M23</f>
        <v>0.36842105263157893</v>
      </c>
      <c r="N32" s="42">
        <f>N29/N23</f>
        <v>0.35</v>
      </c>
      <c r="O32" s="42">
        <f>O29/O23</f>
        <v>0.35294117647058826</v>
      </c>
      <c r="P32" s="42">
        <f>P29/P23</f>
        <v>0.33333333333333331</v>
      </c>
      <c r="Q32" s="44">
        <f>Q31/Q22</f>
        <v>0.3519179304192685</v>
      </c>
      <c r="R32" s="40">
        <f>R29/R23</f>
        <v>0.3</v>
      </c>
      <c r="S32" s="42">
        <f>S29/S23</f>
        <v>0.31578947368421051</v>
      </c>
      <c r="T32" s="42">
        <f>T29/T23</f>
        <v>0.33333333333333331</v>
      </c>
      <c r="U32" s="42">
        <f>U29/U23</f>
        <v>0.35294117647058826</v>
      </c>
      <c r="V32" s="46">
        <f>V31/V22</f>
        <v>0.32338530066815147</v>
      </c>
      <c r="W32" s="48">
        <f>W29/W23</f>
        <v>0.35294117647058826</v>
      </c>
      <c r="X32" s="41">
        <f>X29/X23</f>
        <v>0.27272727272727271</v>
      </c>
      <c r="Y32" s="41">
        <f>Y29/Y23</f>
        <v>0.2857142857142857</v>
      </c>
      <c r="Z32" s="41">
        <f>Z29/Z23</f>
        <v>0.35294117647058826</v>
      </c>
      <c r="AA32" s="47">
        <f>AA31/AA22</f>
        <v>0.31101511879049676</v>
      </c>
      <c r="AB32" s="27"/>
      <c r="AC32" s="1"/>
      <c r="AD32" s="25"/>
    </row>
    <row r="33" spans="1:30" s="31" customFormat="1" x14ac:dyDescent="0.25">
      <c r="A33" s="22">
        <v>28</v>
      </c>
      <c r="B33" s="61" t="s">
        <v>1</v>
      </c>
      <c r="C33" s="21">
        <v>3</v>
      </c>
      <c r="D33" s="20">
        <v>3</v>
      </c>
      <c r="E33" s="20">
        <v>3</v>
      </c>
      <c r="F33" s="20">
        <v>3</v>
      </c>
      <c r="G33" s="12"/>
      <c r="H33" s="21">
        <v>3</v>
      </c>
      <c r="I33" s="20">
        <v>3</v>
      </c>
      <c r="J33" s="20">
        <v>3</v>
      </c>
      <c r="K33" s="20">
        <v>3</v>
      </c>
      <c r="L33" s="12"/>
      <c r="M33" s="21">
        <v>3</v>
      </c>
      <c r="N33" s="20">
        <v>3</v>
      </c>
      <c r="O33" s="20">
        <v>3</v>
      </c>
      <c r="P33" s="20">
        <v>3</v>
      </c>
      <c r="Q33" s="17"/>
      <c r="R33" s="10">
        <v>3</v>
      </c>
      <c r="S33" s="20">
        <v>3</v>
      </c>
      <c r="T33" s="20">
        <v>3</v>
      </c>
      <c r="U33" s="20">
        <v>3</v>
      </c>
      <c r="V33" s="12"/>
      <c r="W33" s="21">
        <v>3</v>
      </c>
      <c r="X33" s="21">
        <v>3</v>
      </c>
      <c r="Y33" s="21">
        <v>3</v>
      </c>
      <c r="Z33" s="21">
        <v>3</v>
      </c>
      <c r="AA33" s="7"/>
      <c r="AB33" s="29"/>
      <c r="AC33" s="20"/>
      <c r="AD33" s="30"/>
    </row>
    <row r="34" spans="1:30" x14ac:dyDescent="0.25">
      <c r="A34" s="22">
        <v>29</v>
      </c>
      <c r="B34" s="62" t="s">
        <v>54</v>
      </c>
      <c r="C34" s="11">
        <v>0</v>
      </c>
      <c r="D34" s="1">
        <v>0</v>
      </c>
      <c r="E34" s="1">
        <v>0</v>
      </c>
      <c r="F34" s="1">
        <v>0</v>
      </c>
      <c r="G34" s="12"/>
      <c r="H34" s="11">
        <v>0</v>
      </c>
      <c r="I34" s="1">
        <v>0</v>
      </c>
      <c r="J34" s="1">
        <v>0</v>
      </c>
      <c r="K34" s="1">
        <v>0</v>
      </c>
      <c r="L34" s="12"/>
      <c r="M34" s="11">
        <v>0</v>
      </c>
      <c r="N34" s="1">
        <v>0</v>
      </c>
      <c r="O34" s="1">
        <v>0</v>
      </c>
      <c r="P34" s="1">
        <v>0</v>
      </c>
      <c r="Q34" s="17"/>
      <c r="R34" s="2">
        <v>1</v>
      </c>
      <c r="S34" s="1">
        <v>1</v>
      </c>
      <c r="T34" s="1">
        <v>1</v>
      </c>
      <c r="U34" s="1">
        <v>1</v>
      </c>
      <c r="V34" s="12"/>
      <c r="W34" s="11">
        <v>1</v>
      </c>
      <c r="X34" s="11">
        <v>1</v>
      </c>
      <c r="Y34" s="11">
        <v>1</v>
      </c>
      <c r="Z34" s="11">
        <v>1</v>
      </c>
      <c r="AA34" s="7"/>
      <c r="AB34" s="27"/>
      <c r="AC34" s="1"/>
      <c r="AD34" s="25"/>
    </row>
    <row r="35" spans="1:30" s="31" customFormat="1" x14ac:dyDescent="0.25">
      <c r="A35" s="22">
        <v>30</v>
      </c>
      <c r="B35" s="61" t="s">
        <v>2</v>
      </c>
      <c r="C35" s="21">
        <v>2</v>
      </c>
      <c r="D35" s="20">
        <v>2</v>
      </c>
      <c r="E35" s="20">
        <v>2</v>
      </c>
      <c r="F35" s="20">
        <v>2</v>
      </c>
      <c r="G35" s="12"/>
      <c r="H35" s="21">
        <v>2</v>
      </c>
      <c r="I35" s="20">
        <v>2</v>
      </c>
      <c r="J35" s="20">
        <v>2</v>
      </c>
      <c r="K35" s="20">
        <v>2</v>
      </c>
      <c r="L35" s="12"/>
      <c r="M35" s="21">
        <v>2</v>
      </c>
      <c r="N35" s="20">
        <v>2</v>
      </c>
      <c r="O35" s="87" t="s">
        <v>67</v>
      </c>
      <c r="P35" s="87" t="s">
        <v>67</v>
      </c>
      <c r="Q35" s="17"/>
      <c r="R35" s="10">
        <v>1.5</v>
      </c>
      <c r="S35" s="20">
        <v>1.5</v>
      </c>
      <c r="T35" s="20">
        <v>1.5</v>
      </c>
      <c r="U35" s="20">
        <v>1.5</v>
      </c>
      <c r="V35" s="12"/>
      <c r="W35" s="21">
        <v>2</v>
      </c>
      <c r="X35" s="21">
        <v>2</v>
      </c>
      <c r="Y35" s="21">
        <v>2</v>
      </c>
      <c r="Z35" s="21">
        <v>2</v>
      </c>
      <c r="AA35" s="7"/>
      <c r="AB35" s="29"/>
      <c r="AC35" s="20"/>
      <c r="AD35" s="30"/>
    </row>
    <row r="36" spans="1:30" x14ac:dyDescent="0.25">
      <c r="A36" s="22">
        <v>31</v>
      </c>
      <c r="B36" s="62" t="s">
        <v>54</v>
      </c>
      <c r="C36" s="11">
        <v>0</v>
      </c>
      <c r="D36" s="1">
        <v>0</v>
      </c>
      <c r="E36" s="1">
        <v>0</v>
      </c>
      <c r="F36" s="1">
        <v>0</v>
      </c>
      <c r="G36" s="12"/>
      <c r="H36" s="11">
        <v>0</v>
      </c>
      <c r="I36" s="1">
        <v>0</v>
      </c>
      <c r="J36" s="1">
        <v>0</v>
      </c>
      <c r="K36" s="1">
        <v>0</v>
      </c>
      <c r="L36" s="12"/>
      <c r="M36" s="11">
        <v>1</v>
      </c>
      <c r="N36" s="1">
        <v>1</v>
      </c>
      <c r="O36" s="88" t="s">
        <v>68</v>
      </c>
      <c r="P36" s="88" t="s">
        <v>68</v>
      </c>
      <c r="Q36" s="17"/>
      <c r="R36" s="2">
        <v>0.5</v>
      </c>
      <c r="S36" s="1">
        <v>0.5</v>
      </c>
      <c r="T36" s="1">
        <v>0.5</v>
      </c>
      <c r="U36" s="1">
        <v>0.5</v>
      </c>
      <c r="V36" s="12"/>
      <c r="W36" s="11">
        <v>1</v>
      </c>
      <c r="X36" s="11">
        <v>1</v>
      </c>
      <c r="Y36" s="11">
        <v>1</v>
      </c>
      <c r="Z36" s="11">
        <v>1</v>
      </c>
      <c r="AA36" s="7"/>
      <c r="AB36" s="27"/>
      <c r="AC36" s="1"/>
      <c r="AD36" s="25"/>
    </row>
    <row r="37" spans="1:30" s="31" customFormat="1" x14ac:dyDescent="0.25">
      <c r="A37" s="22">
        <v>32</v>
      </c>
      <c r="B37" s="61" t="s">
        <v>3</v>
      </c>
      <c r="C37" s="21">
        <v>2</v>
      </c>
      <c r="D37" s="20">
        <v>1</v>
      </c>
      <c r="E37" s="20">
        <v>2</v>
      </c>
      <c r="F37" s="20">
        <v>2</v>
      </c>
      <c r="G37" s="12"/>
      <c r="H37" s="21">
        <v>2</v>
      </c>
      <c r="I37" s="20">
        <v>1</v>
      </c>
      <c r="J37" s="20">
        <v>2</v>
      </c>
      <c r="K37" s="20">
        <v>2</v>
      </c>
      <c r="L37" s="12"/>
      <c r="M37" s="21">
        <v>2</v>
      </c>
      <c r="N37" s="20">
        <v>2</v>
      </c>
      <c r="O37" s="87" t="s">
        <v>67</v>
      </c>
      <c r="P37" s="87" t="s">
        <v>67</v>
      </c>
      <c r="Q37" s="17"/>
      <c r="R37" s="10">
        <v>1.5</v>
      </c>
      <c r="S37" s="20">
        <v>1.5</v>
      </c>
      <c r="T37" s="20">
        <v>1.5</v>
      </c>
      <c r="U37" s="20">
        <v>1.5</v>
      </c>
      <c r="V37" s="12"/>
      <c r="W37" s="21">
        <v>1</v>
      </c>
      <c r="X37" s="21">
        <v>1</v>
      </c>
      <c r="Y37" s="21">
        <v>1</v>
      </c>
      <c r="Z37" s="21">
        <v>1</v>
      </c>
      <c r="AA37" s="7"/>
      <c r="AB37" s="29"/>
      <c r="AC37" s="20"/>
      <c r="AD37" s="30"/>
    </row>
    <row r="38" spans="1:30" x14ac:dyDescent="0.25">
      <c r="A38" s="22">
        <v>33</v>
      </c>
      <c r="B38" s="62" t="s">
        <v>54</v>
      </c>
      <c r="C38" s="11">
        <v>0</v>
      </c>
      <c r="D38" s="1">
        <v>0</v>
      </c>
      <c r="E38" s="1">
        <v>1</v>
      </c>
      <c r="F38" s="1">
        <v>1</v>
      </c>
      <c r="G38" s="12"/>
      <c r="H38" s="11">
        <v>0</v>
      </c>
      <c r="I38" s="1">
        <v>0</v>
      </c>
      <c r="J38" s="1">
        <v>1</v>
      </c>
      <c r="K38" s="1">
        <v>1</v>
      </c>
      <c r="L38" s="12"/>
      <c r="M38" s="11">
        <v>1</v>
      </c>
      <c r="N38" s="1">
        <v>1</v>
      </c>
      <c r="O38" s="88" t="s">
        <v>68</v>
      </c>
      <c r="P38" s="88" t="s">
        <v>68</v>
      </c>
      <c r="Q38" s="17"/>
      <c r="R38" s="2">
        <v>0.5</v>
      </c>
      <c r="S38" s="1">
        <v>0.5</v>
      </c>
      <c r="T38" s="1">
        <v>0.5</v>
      </c>
      <c r="U38" s="1">
        <v>0.5</v>
      </c>
      <c r="V38" s="12"/>
      <c r="W38" s="11">
        <v>0.5</v>
      </c>
      <c r="X38" s="11">
        <v>0.5</v>
      </c>
      <c r="Y38" s="11">
        <v>0.5</v>
      </c>
      <c r="Z38" s="11">
        <v>0.5</v>
      </c>
      <c r="AA38" s="7"/>
      <c r="AB38" s="27"/>
      <c r="AC38" s="1"/>
      <c r="AD38" s="25"/>
    </row>
    <row r="39" spans="1:30" s="31" customFormat="1" x14ac:dyDescent="0.25">
      <c r="A39" s="22">
        <v>34</v>
      </c>
      <c r="B39" s="60" t="s">
        <v>4</v>
      </c>
      <c r="C39" s="13">
        <v>8</v>
      </c>
      <c r="D39" s="4">
        <v>7</v>
      </c>
      <c r="E39" s="4">
        <v>6</v>
      </c>
      <c r="F39" s="4">
        <v>6</v>
      </c>
      <c r="G39" s="5"/>
      <c r="H39" s="13">
        <v>8</v>
      </c>
      <c r="I39" s="4">
        <v>7</v>
      </c>
      <c r="J39" s="4">
        <v>6</v>
      </c>
      <c r="K39" s="4">
        <v>6</v>
      </c>
      <c r="L39" s="5"/>
      <c r="M39" s="13">
        <v>6</v>
      </c>
      <c r="N39" s="4">
        <v>6</v>
      </c>
      <c r="O39" s="4">
        <v>4</v>
      </c>
      <c r="P39" s="4">
        <v>4</v>
      </c>
      <c r="Q39" s="16"/>
      <c r="R39" s="3">
        <v>7</v>
      </c>
      <c r="S39" s="4">
        <v>7</v>
      </c>
      <c r="T39" s="4">
        <v>6.5</v>
      </c>
      <c r="U39" s="4">
        <v>6.5</v>
      </c>
      <c r="V39" s="5"/>
      <c r="W39" s="13">
        <v>5</v>
      </c>
      <c r="X39" s="4">
        <v>6</v>
      </c>
      <c r="Y39" s="4">
        <v>6</v>
      </c>
      <c r="Z39" s="4">
        <v>4</v>
      </c>
      <c r="AA39" s="37"/>
      <c r="AB39" s="50"/>
      <c r="AC39" s="4"/>
      <c r="AD39" s="51"/>
    </row>
    <row r="40" spans="1:30" x14ac:dyDescent="0.25">
      <c r="A40" s="22">
        <v>35</v>
      </c>
      <c r="B40" s="58" t="s">
        <v>55</v>
      </c>
      <c r="C40" s="11">
        <v>2</v>
      </c>
      <c r="D40" s="1">
        <v>1</v>
      </c>
      <c r="E40" s="1">
        <v>0</v>
      </c>
      <c r="F40" s="1">
        <v>0</v>
      </c>
      <c r="G40" s="12"/>
      <c r="H40" s="11">
        <v>2</v>
      </c>
      <c r="I40" s="1">
        <v>1</v>
      </c>
      <c r="J40" s="1">
        <v>0</v>
      </c>
      <c r="K40" s="1">
        <v>0</v>
      </c>
      <c r="L40" s="12"/>
      <c r="M40" s="11">
        <v>1</v>
      </c>
      <c r="N40" s="1">
        <v>1</v>
      </c>
      <c r="O40" s="1">
        <v>0</v>
      </c>
      <c r="P40" s="1">
        <v>0</v>
      </c>
      <c r="Q40" s="17"/>
      <c r="R40" s="2">
        <v>2</v>
      </c>
      <c r="S40" s="1">
        <v>2</v>
      </c>
      <c r="T40" s="1">
        <v>2</v>
      </c>
      <c r="U40" s="1">
        <v>2.5</v>
      </c>
      <c r="V40" s="12"/>
      <c r="W40" s="11">
        <v>2.5</v>
      </c>
      <c r="X40" s="1">
        <v>2.5</v>
      </c>
      <c r="Y40" s="1">
        <v>2.5</v>
      </c>
      <c r="Z40" s="1">
        <v>2</v>
      </c>
      <c r="AA40" s="6"/>
      <c r="AB40" s="27"/>
      <c r="AC40" s="1"/>
      <c r="AD40" s="25"/>
    </row>
    <row r="41" spans="1:30" x14ac:dyDescent="0.25">
      <c r="A41" s="22">
        <v>36</v>
      </c>
      <c r="B41" s="58" t="s">
        <v>40</v>
      </c>
      <c r="C41" s="48">
        <f>C39*C8</f>
        <v>288</v>
      </c>
      <c r="D41" s="41">
        <f>D39*D8</f>
        <v>245</v>
      </c>
      <c r="E41" s="41">
        <f>E39*E8</f>
        <v>198</v>
      </c>
      <c r="F41" s="41">
        <f>F39*F8</f>
        <v>186</v>
      </c>
      <c r="G41" s="45">
        <f t="shared" ref="G41" si="21">C41+D41+E41+F41</f>
        <v>917</v>
      </c>
      <c r="H41" s="48">
        <f>H39*H8</f>
        <v>272</v>
      </c>
      <c r="I41" s="41">
        <f>I39*I8</f>
        <v>238</v>
      </c>
      <c r="J41" s="41">
        <f>J39*J8</f>
        <v>192</v>
      </c>
      <c r="K41" s="41">
        <f>K39*K8</f>
        <v>180</v>
      </c>
      <c r="L41" s="45">
        <f t="shared" ref="L41" si="22">H41+I41+J41+K41</f>
        <v>882</v>
      </c>
      <c r="M41" s="48">
        <f>M39*M8</f>
        <v>192</v>
      </c>
      <c r="N41" s="41">
        <f>N39*N8</f>
        <v>186</v>
      </c>
      <c r="O41" s="41">
        <f>O39*O8</f>
        <v>120</v>
      </c>
      <c r="P41" s="41">
        <f>P39*P8</f>
        <v>112</v>
      </c>
      <c r="Q41" s="43">
        <f t="shared" ref="Q41" si="23">M41+N41+O41+P41</f>
        <v>610</v>
      </c>
      <c r="R41" s="34">
        <f>R39*R8</f>
        <v>224</v>
      </c>
      <c r="S41" s="41">
        <f>S39*S8</f>
        <v>217</v>
      </c>
      <c r="T41" s="41">
        <f>T39*T8</f>
        <v>195</v>
      </c>
      <c r="U41" s="41">
        <f>U39*U8</f>
        <v>182</v>
      </c>
      <c r="V41" s="45">
        <f t="shared" ref="V41" si="24">R41+S41+T41+U41</f>
        <v>818</v>
      </c>
      <c r="W41" s="48">
        <f>W39*W8</f>
        <v>160</v>
      </c>
      <c r="X41" s="41">
        <f>X39*X8</f>
        <v>186</v>
      </c>
      <c r="Y41" s="41">
        <f>Y39*Y8</f>
        <v>180</v>
      </c>
      <c r="Z41" s="41">
        <f>Z39*Z8</f>
        <v>108</v>
      </c>
      <c r="AA41" s="49">
        <f>SUM(W41:Z41)</f>
        <v>634</v>
      </c>
      <c r="AB41" s="27"/>
      <c r="AC41" s="1"/>
      <c r="AD41" s="25"/>
    </row>
    <row r="42" spans="1:30" x14ac:dyDescent="0.25">
      <c r="A42" s="22">
        <v>37</v>
      </c>
      <c r="B42" s="58" t="s">
        <v>41</v>
      </c>
      <c r="C42" s="67">
        <f t="shared" ref="C42:AA42" si="25">C41/C22</f>
        <v>0.38095238095238093</v>
      </c>
      <c r="D42" s="42">
        <f t="shared" si="25"/>
        <v>0.35</v>
      </c>
      <c r="E42" s="42">
        <f t="shared" si="25"/>
        <v>0.31578947368421051</v>
      </c>
      <c r="F42" s="42">
        <f t="shared" si="25"/>
        <v>0.31578947368421051</v>
      </c>
      <c r="G42" s="46">
        <f t="shared" si="25"/>
        <v>0.34318862275449102</v>
      </c>
      <c r="H42" s="67">
        <f t="shared" ref="H42:L42" si="26">H41/H22</f>
        <v>0.38095238095238093</v>
      </c>
      <c r="I42" s="42">
        <f t="shared" si="26"/>
        <v>0.35</v>
      </c>
      <c r="J42" s="42">
        <f t="shared" si="26"/>
        <v>0.31578947368421051</v>
      </c>
      <c r="K42" s="42">
        <f t="shared" si="26"/>
        <v>0.31578947368421051</v>
      </c>
      <c r="L42" s="46">
        <f t="shared" si="26"/>
        <v>0.34292379471228618</v>
      </c>
      <c r="M42" s="67">
        <f t="shared" si="25"/>
        <v>0.31578947368421051</v>
      </c>
      <c r="N42" s="42">
        <f t="shared" si="25"/>
        <v>0.3</v>
      </c>
      <c r="O42" s="42">
        <f t="shared" si="25"/>
        <v>0.23529411764705882</v>
      </c>
      <c r="P42" s="42">
        <f t="shared" si="25"/>
        <v>0.22222222222222221</v>
      </c>
      <c r="Q42" s="44">
        <f t="shared" si="25"/>
        <v>0.27207850133809097</v>
      </c>
      <c r="R42" s="40">
        <f t="shared" si="25"/>
        <v>0.35</v>
      </c>
      <c r="S42" s="42">
        <f t="shared" si="25"/>
        <v>0.36842105263157893</v>
      </c>
      <c r="T42" s="42">
        <f t="shared" si="25"/>
        <v>0.3611111111111111</v>
      </c>
      <c r="U42" s="42">
        <f t="shared" si="25"/>
        <v>0.38235294117647056</v>
      </c>
      <c r="V42" s="46">
        <f t="shared" si="25"/>
        <v>0.36436525612472159</v>
      </c>
      <c r="W42" s="48">
        <f t="shared" si="25"/>
        <v>0.29411764705882354</v>
      </c>
      <c r="X42" s="41">
        <f t="shared" si="25"/>
        <v>0.27272727272727271</v>
      </c>
      <c r="Y42" s="41">
        <f t="shared" si="25"/>
        <v>0.2857142857142857</v>
      </c>
      <c r="Z42" s="41">
        <f t="shared" si="25"/>
        <v>0.23529411764705882</v>
      </c>
      <c r="AA42" s="47">
        <f t="shared" si="25"/>
        <v>0.27386609071274298</v>
      </c>
      <c r="AB42" s="27"/>
      <c r="AC42" s="1"/>
      <c r="AD42" s="25"/>
    </row>
    <row r="43" spans="1:30" s="31" customFormat="1" x14ac:dyDescent="0.25">
      <c r="A43" s="22">
        <v>38</v>
      </c>
      <c r="B43" s="58" t="s">
        <v>5</v>
      </c>
      <c r="C43" s="21">
        <v>3</v>
      </c>
      <c r="D43" s="20">
        <v>3</v>
      </c>
      <c r="E43" s="20">
        <v>3</v>
      </c>
      <c r="F43" s="20">
        <v>3</v>
      </c>
      <c r="G43" s="12"/>
      <c r="H43" s="21">
        <v>3</v>
      </c>
      <c r="I43" s="20">
        <v>3</v>
      </c>
      <c r="J43" s="20">
        <v>3</v>
      </c>
      <c r="K43" s="20">
        <v>3</v>
      </c>
      <c r="L43" s="12"/>
      <c r="M43" s="21">
        <v>2</v>
      </c>
      <c r="N43" s="20">
        <v>2</v>
      </c>
      <c r="O43" s="20">
        <v>2</v>
      </c>
      <c r="P43" s="20">
        <v>2</v>
      </c>
      <c r="Q43" s="17"/>
      <c r="R43" s="10">
        <v>3</v>
      </c>
      <c r="S43" s="20">
        <v>3</v>
      </c>
      <c r="T43" s="20">
        <v>3</v>
      </c>
      <c r="U43" s="20">
        <v>3</v>
      </c>
      <c r="V43" s="12"/>
      <c r="W43" s="21">
        <v>2</v>
      </c>
      <c r="X43" s="20">
        <v>3</v>
      </c>
      <c r="Y43" s="20">
        <v>2</v>
      </c>
      <c r="Z43" s="20">
        <v>1.5</v>
      </c>
      <c r="AA43" s="7"/>
      <c r="AB43" s="29"/>
      <c r="AC43" s="20"/>
      <c r="AD43" s="30"/>
    </row>
    <row r="44" spans="1:30" x14ac:dyDescent="0.25">
      <c r="A44" s="22">
        <v>39</v>
      </c>
      <c r="B44" s="63" t="s">
        <v>54</v>
      </c>
      <c r="C44" s="11">
        <v>1</v>
      </c>
      <c r="D44" s="1">
        <v>1</v>
      </c>
      <c r="E44" s="1">
        <v>0</v>
      </c>
      <c r="F44" s="1">
        <v>0</v>
      </c>
      <c r="G44" s="12"/>
      <c r="H44" s="11">
        <v>1</v>
      </c>
      <c r="I44" s="1">
        <v>1</v>
      </c>
      <c r="J44" s="1">
        <v>0</v>
      </c>
      <c r="K44" s="1">
        <v>0</v>
      </c>
      <c r="L44" s="12"/>
      <c r="M44" s="11">
        <v>0</v>
      </c>
      <c r="N44" s="1">
        <v>0</v>
      </c>
      <c r="O44" s="1">
        <v>0</v>
      </c>
      <c r="P44" s="1">
        <v>0</v>
      </c>
      <c r="Q44" s="17"/>
      <c r="R44" s="2">
        <v>1</v>
      </c>
      <c r="S44" s="1">
        <v>1</v>
      </c>
      <c r="T44" s="1">
        <v>1</v>
      </c>
      <c r="U44" s="1">
        <v>1</v>
      </c>
      <c r="V44" s="12"/>
      <c r="W44" s="11">
        <v>1</v>
      </c>
      <c r="X44" s="1">
        <v>1</v>
      </c>
      <c r="Y44" s="1">
        <v>1</v>
      </c>
      <c r="Z44" s="1">
        <v>0.5</v>
      </c>
      <c r="AA44" s="7"/>
      <c r="AB44" s="27"/>
      <c r="AC44" s="1"/>
      <c r="AD44" s="25"/>
    </row>
    <row r="45" spans="1:30" s="31" customFormat="1" x14ac:dyDescent="0.25">
      <c r="A45" s="22">
        <v>40</v>
      </c>
      <c r="B45" s="58" t="s">
        <v>6</v>
      </c>
      <c r="C45" s="21">
        <v>2</v>
      </c>
      <c r="D45" s="20">
        <v>2</v>
      </c>
      <c r="E45" s="20">
        <v>0</v>
      </c>
      <c r="F45" s="20">
        <v>0</v>
      </c>
      <c r="G45" s="12"/>
      <c r="H45" s="21">
        <v>2</v>
      </c>
      <c r="I45" s="20">
        <v>2</v>
      </c>
      <c r="J45" s="20">
        <v>0</v>
      </c>
      <c r="K45" s="20">
        <v>0</v>
      </c>
      <c r="L45" s="12"/>
      <c r="M45" s="89" t="s">
        <v>67</v>
      </c>
      <c r="N45" s="87" t="s">
        <v>67</v>
      </c>
      <c r="O45" s="20">
        <v>1</v>
      </c>
      <c r="P45" s="20">
        <v>1</v>
      </c>
      <c r="Q45" s="17"/>
      <c r="R45" s="10">
        <v>2</v>
      </c>
      <c r="S45" s="20">
        <v>2</v>
      </c>
      <c r="T45" s="20">
        <v>1.5</v>
      </c>
      <c r="U45" s="20">
        <v>1</v>
      </c>
      <c r="V45" s="12"/>
      <c r="W45" s="21">
        <v>1</v>
      </c>
      <c r="X45" s="20">
        <v>1</v>
      </c>
      <c r="Y45" s="20">
        <v>1</v>
      </c>
      <c r="Z45" s="20">
        <v>0.5</v>
      </c>
      <c r="AA45" s="7"/>
      <c r="AB45" s="29"/>
      <c r="AC45" s="20"/>
      <c r="AD45" s="30"/>
    </row>
    <row r="46" spans="1:30" x14ac:dyDescent="0.25">
      <c r="A46" s="22">
        <v>41</v>
      </c>
      <c r="B46" s="63" t="s">
        <v>54</v>
      </c>
      <c r="C46" s="11">
        <v>0</v>
      </c>
      <c r="D46" s="1">
        <v>0</v>
      </c>
      <c r="E46" s="1">
        <v>0</v>
      </c>
      <c r="F46" s="1">
        <v>0</v>
      </c>
      <c r="G46" s="12"/>
      <c r="H46" s="11">
        <v>0</v>
      </c>
      <c r="I46" s="1">
        <v>0</v>
      </c>
      <c r="J46" s="1">
        <v>0</v>
      </c>
      <c r="K46" s="1">
        <v>0</v>
      </c>
      <c r="L46" s="12"/>
      <c r="M46" s="90" t="s">
        <v>68</v>
      </c>
      <c r="N46" s="88" t="s">
        <v>68</v>
      </c>
      <c r="O46" s="1">
        <v>0</v>
      </c>
      <c r="P46" s="1">
        <v>0</v>
      </c>
      <c r="Q46" s="17"/>
      <c r="R46" s="2">
        <v>1</v>
      </c>
      <c r="S46" s="1">
        <v>1</v>
      </c>
      <c r="T46" s="53">
        <v>0.5</v>
      </c>
      <c r="U46" s="1">
        <v>0.5</v>
      </c>
      <c r="V46" s="12"/>
      <c r="W46" s="11">
        <v>0.5</v>
      </c>
      <c r="X46" s="1">
        <v>0.5</v>
      </c>
      <c r="Y46" s="1">
        <v>0.5</v>
      </c>
      <c r="Z46" s="1">
        <v>0.5</v>
      </c>
      <c r="AA46" s="7"/>
      <c r="AB46" s="27"/>
      <c r="AC46" s="1"/>
      <c r="AD46" s="25"/>
    </row>
    <row r="47" spans="1:30" s="31" customFormat="1" x14ac:dyDescent="0.25">
      <c r="A47" s="22">
        <v>42</v>
      </c>
      <c r="B47" s="58" t="s">
        <v>7</v>
      </c>
      <c r="C47" s="21">
        <v>2</v>
      </c>
      <c r="D47" s="20">
        <v>1</v>
      </c>
      <c r="E47" s="20">
        <v>2</v>
      </c>
      <c r="F47" s="20">
        <v>1</v>
      </c>
      <c r="G47" s="12"/>
      <c r="H47" s="21">
        <v>2</v>
      </c>
      <c r="I47" s="20">
        <v>1</v>
      </c>
      <c r="J47" s="20">
        <v>2</v>
      </c>
      <c r="K47" s="20">
        <v>1</v>
      </c>
      <c r="L47" s="12"/>
      <c r="M47" s="89" t="s">
        <v>67</v>
      </c>
      <c r="N47" s="87" t="s">
        <v>67</v>
      </c>
      <c r="O47" s="20">
        <v>1</v>
      </c>
      <c r="P47" s="20">
        <v>1</v>
      </c>
      <c r="Q47" s="17"/>
      <c r="R47" s="10">
        <v>1</v>
      </c>
      <c r="S47" s="20">
        <v>1</v>
      </c>
      <c r="T47" s="20">
        <v>1.5</v>
      </c>
      <c r="U47" s="20">
        <v>1</v>
      </c>
      <c r="V47" s="12"/>
      <c r="W47" s="21">
        <v>1</v>
      </c>
      <c r="X47" s="20">
        <v>1</v>
      </c>
      <c r="Y47" s="20">
        <v>1.5</v>
      </c>
      <c r="Z47" s="20">
        <v>1.5</v>
      </c>
      <c r="AA47" s="7"/>
      <c r="AB47" s="29"/>
      <c r="AC47" s="20"/>
      <c r="AD47" s="30"/>
    </row>
    <row r="48" spans="1:30" x14ac:dyDescent="0.25">
      <c r="A48" s="22">
        <v>43</v>
      </c>
      <c r="B48" s="63" t="s">
        <v>54</v>
      </c>
      <c r="C48" s="11">
        <v>1</v>
      </c>
      <c r="D48" s="1">
        <v>0</v>
      </c>
      <c r="E48" s="1">
        <v>0</v>
      </c>
      <c r="F48" s="1">
        <v>0</v>
      </c>
      <c r="G48" s="12"/>
      <c r="H48" s="11">
        <v>1</v>
      </c>
      <c r="I48" s="1">
        <v>0</v>
      </c>
      <c r="J48" s="1">
        <v>0</v>
      </c>
      <c r="K48" s="1">
        <v>0</v>
      </c>
      <c r="L48" s="12"/>
      <c r="M48" s="90" t="s">
        <v>68</v>
      </c>
      <c r="N48" s="88" t="s">
        <v>68</v>
      </c>
      <c r="O48" s="1">
        <v>0</v>
      </c>
      <c r="P48" s="1">
        <v>0</v>
      </c>
      <c r="Q48" s="17"/>
      <c r="R48" s="2">
        <v>0</v>
      </c>
      <c r="S48" s="1">
        <v>0</v>
      </c>
      <c r="T48" s="1">
        <v>1</v>
      </c>
      <c r="U48" s="1">
        <v>0</v>
      </c>
      <c r="V48" s="12"/>
      <c r="W48" s="11">
        <v>0.5</v>
      </c>
      <c r="X48" s="1">
        <v>0.5</v>
      </c>
      <c r="Y48" s="1">
        <v>0.5</v>
      </c>
      <c r="Z48" s="1">
        <v>0.5</v>
      </c>
      <c r="AA48" s="7"/>
      <c r="AB48" s="27"/>
      <c r="AC48" s="1"/>
      <c r="AD48" s="25"/>
    </row>
    <row r="49" spans="1:30" s="31" customFormat="1" x14ac:dyDescent="0.25">
      <c r="A49" s="22">
        <v>44</v>
      </c>
      <c r="B49" s="58" t="s">
        <v>8</v>
      </c>
      <c r="C49" s="21">
        <v>1</v>
      </c>
      <c r="D49" s="20">
        <v>1</v>
      </c>
      <c r="E49" s="20">
        <v>1</v>
      </c>
      <c r="F49" s="20">
        <v>2</v>
      </c>
      <c r="G49" s="12"/>
      <c r="H49" s="21">
        <v>1</v>
      </c>
      <c r="I49" s="20">
        <v>1</v>
      </c>
      <c r="J49" s="20">
        <v>1</v>
      </c>
      <c r="K49" s="20">
        <v>2</v>
      </c>
      <c r="L49" s="12"/>
      <c r="M49" s="21">
        <v>1</v>
      </c>
      <c r="N49" s="20">
        <v>1</v>
      </c>
      <c r="O49" s="20">
        <v>0</v>
      </c>
      <c r="P49" s="20">
        <v>0</v>
      </c>
      <c r="Q49" s="17"/>
      <c r="R49" s="10">
        <v>1</v>
      </c>
      <c r="S49" s="20">
        <v>1</v>
      </c>
      <c r="T49" s="20">
        <v>1</v>
      </c>
      <c r="U49" s="20">
        <v>1.5</v>
      </c>
      <c r="V49" s="12"/>
      <c r="W49" s="21">
        <v>1</v>
      </c>
      <c r="X49" s="20">
        <v>1</v>
      </c>
      <c r="Y49" s="20">
        <v>1.5</v>
      </c>
      <c r="Z49" s="20">
        <v>0.5</v>
      </c>
      <c r="AA49" s="7"/>
      <c r="AB49" s="29"/>
      <c r="AC49" s="20"/>
      <c r="AD49" s="30"/>
    </row>
    <row r="50" spans="1:30" x14ac:dyDescent="0.25">
      <c r="A50" s="22">
        <v>45</v>
      </c>
      <c r="B50" s="64" t="s">
        <v>54</v>
      </c>
      <c r="C50" s="11">
        <v>0</v>
      </c>
      <c r="D50" s="1">
        <v>0</v>
      </c>
      <c r="E50" s="1">
        <v>0</v>
      </c>
      <c r="F50" s="1">
        <v>0</v>
      </c>
      <c r="G50" s="12"/>
      <c r="H50" s="11">
        <v>0</v>
      </c>
      <c r="I50" s="1">
        <v>0</v>
      </c>
      <c r="J50" s="1">
        <v>0</v>
      </c>
      <c r="K50" s="1">
        <v>0</v>
      </c>
      <c r="L50" s="12"/>
      <c r="M50" s="11">
        <v>0</v>
      </c>
      <c r="N50" s="1">
        <v>0</v>
      </c>
      <c r="O50" s="1">
        <v>0</v>
      </c>
      <c r="P50" s="1">
        <v>0</v>
      </c>
      <c r="Q50" s="17"/>
      <c r="R50" s="2">
        <v>0</v>
      </c>
      <c r="S50" s="1">
        <v>0</v>
      </c>
      <c r="T50" s="1">
        <v>0</v>
      </c>
      <c r="U50" s="1">
        <v>1</v>
      </c>
      <c r="V50" s="12"/>
      <c r="W50" s="11">
        <v>0.5</v>
      </c>
      <c r="X50" s="1">
        <v>0.5</v>
      </c>
      <c r="Y50" s="1">
        <v>0.5</v>
      </c>
      <c r="Z50" s="1">
        <v>0.5</v>
      </c>
      <c r="AA50" s="7"/>
      <c r="AB50" s="27"/>
      <c r="AC50" s="1"/>
      <c r="AD50" s="25"/>
    </row>
    <row r="51" spans="1:30" s="31" customFormat="1" x14ac:dyDescent="0.25">
      <c r="A51" s="22">
        <v>46</v>
      </c>
      <c r="B51" s="60" t="s">
        <v>9</v>
      </c>
      <c r="C51" s="13">
        <v>4</v>
      </c>
      <c r="D51" s="4">
        <v>4</v>
      </c>
      <c r="E51" s="4">
        <v>4</v>
      </c>
      <c r="F51" s="4">
        <v>4</v>
      </c>
      <c r="G51" s="5"/>
      <c r="H51" s="13">
        <v>4</v>
      </c>
      <c r="I51" s="4">
        <v>4</v>
      </c>
      <c r="J51" s="4">
        <v>4</v>
      </c>
      <c r="K51" s="4">
        <v>4</v>
      </c>
      <c r="L51" s="5"/>
      <c r="M51" s="13">
        <v>4</v>
      </c>
      <c r="N51" s="4">
        <v>5</v>
      </c>
      <c r="O51" s="4">
        <v>4</v>
      </c>
      <c r="P51" s="4">
        <v>5</v>
      </c>
      <c r="Q51" s="16"/>
      <c r="R51" s="3">
        <v>4.5</v>
      </c>
      <c r="S51" s="4">
        <v>3.5</v>
      </c>
      <c r="T51" s="4">
        <v>2</v>
      </c>
      <c r="U51" s="4">
        <v>2</v>
      </c>
      <c r="V51" s="5"/>
      <c r="W51" s="13">
        <v>2</v>
      </c>
      <c r="X51" s="4">
        <v>5</v>
      </c>
      <c r="Y51" s="4">
        <v>5</v>
      </c>
      <c r="Z51" s="4">
        <v>4</v>
      </c>
      <c r="AA51" s="37"/>
      <c r="AB51" s="50"/>
      <c r="AC51" s="4"/>
      <c r="AD51" s="51"/>
    </row>
    <row r="52" spans="1:30" x14ac:dyDescent="0.25">
      <c r="A52" s="22">
        <v>47</v>
      </c>
      <c r="B52" s="58" t="s">
        <v>54</v>
      </c>
      <c r="C52" s="11">
        <v>0</v>
      </c>
      <c r="D52" s="1">
        <v>0</v>
      </c>
      <c r="E52" s="1">
        <v>0</v>
      </c>
      <c r="F52" s="1">
        <v>0</v>
      </c>
      <c r="G52" s="12"/>
      <c r="H52" s="11">
        <v>0</v>
      </c>
      <c r="I52" s="1">
        <v>0</v>
      </c>
      <c r="J52" s="1">
        <v>0</v>
      </c>
      <c r="K52" s="1">
        <v>0</v>
      </c>
      <c r="L52" s="12"/>
      <c r="M52" s="11">
        <v>0</v>
      </c>
      <c r="N52" s="1">
        <v>1</v>
      </c>
      <c r="O52" s="1">
        <v>0</v>
      </c>
      <c r="P52" s="1">
        <v>1</v>
      </c>
      <c r="Q52" s="17"/>
      <c r="R52" s="2">
        <v>0</v>
      </c>
      <c r="S52" s="1">
        <v>0</v>
      </c>
      <c r="T52" s="1">
        <v>0</v>
      </c>
      <c r="U52" s="1">
        <v>0</v>
      </c>
      <c r="V52" s="12"/>
      <c r="W52" s="11">
        <v>0</v>
      </c>
      <c r="X52" s="1">
        <v>2</v>
      </c>
      <c r="Y52" s="1">
        <v>2</v>
      </c>
      <c r="Z52" s="1">
        <v>2</v>
      </c>
      <c r="AA52" s="6"/>
      <c r="AB52" s="27"/>
      <c r="AC52" s="1"/>
      <c r="AD52" s="25"/>
    </row>
    <row r="53" spans="1:30" x14ac:dyDescent="0.25">
      <c r="A53" s="22">
        <v>48</v>
      </c>
      <c r="B53" s="58" t="s">
        <v>42</v>
      </c>
      <c r="C53" s="48">
        <f>C51*C8</f>
        <v>144</v>
      </c>
      <c r="D53" s="41">
        <f>D51*D8</f>
        <v>140</v>
      </c>
      <c r="E53" s="41">
        <f>E51*E8</f>
        <v>132</v>
      </c>
      <c r="F53" s="41">
        <f>F51*F8</f>
        <v>124</v>
      </c>
      <c r="G53" s="45">
        <f t="shared" ref="G53" si="27">C53+D53+E53+F53</f>
        <v>540</v>
      </c>
      <c r="H53" s="48">
        <f>H51*H8</f>
        <v>136</v>
      </c>
      <c r="I53" s="41">
        <f>I51*I8</f>
        <v>136</v>
      </c>
      <c r="J53" s="41">
        <f>J51*J8</f>
        <v>128</v>
      </c>
      <c r="K53" s="41">
        <f>K51*K8</f>
        <v>120</v>
      </c>
      <c r="L53" s="45">
        <f t="shared" ref="L53" si="28">H53+I53+J53+K53</f>
        <v>520</v>
      </c>
      <c r="M53" s="48">
        <f>M51*M8</f>
        <v>128</v>
      </c>
      <c r="N53" s="41">
        <f>N51*N8</f>
        <v>155</v>
      </c>
      <c r="O53" s="41">
        <f>O51*O8</f>
        <v>120</v>
      </c>
      <c r="P53" s="41">
        <f>P51*P8</f>
        <v>140</v>
      </c>
      <c r="Q53" s="43">
        <f t="shared" ref="Q53" si="29">M53+N53+O53+P53</f>
        <v>543</v>
      </c>
      <c r="R53" s="34">
        <f>R51*R8</f>
        <v>144</v>
      </c>
      <c r="S53" s="41">
        <f>S51*S8</f>
        <v>108.5</v>
      </c>
      <c r="T53" s="41">
        <f>T51*T8</f>
        <v>60</v>
      </c>
      <c r="U53" s="41">
        <f>U51*U8</f>
        <v>56</v>
      </c>
      <c r="V53" s="45">
        <f t="shared" ref="V53" si="30">R53+S53+T53+U53</f>
        <v>368.5</v>
      </c>
      <c r="W53" s="48">
        <f>W51*W8</f>
        <v>64</v>
      </c>
      <c r="X53" s="41">
        <f>X51*X8</f>
        <v>155</v>
      </c>
      <c r="Y53" s="41">
        <f>Y51*Y8</f>
        <v>150</v>
      </c>
      <c r="Z53" s="41">
        <f>Z51*Z8</f>
        <v>108</v>
      </c>
      <c r="AA53" s="49">
        <f>SUM(W53:Z53)</f>
        <v>477</v>
      </c>
      <c r="AB53" s="27"/>
      <c r="AC53" s="1"/>
      <c r="AD53" s="25"/>
    </row>
    <row r="54" spans="1:30" x14ac:dyDescent="0.25">
      <c r="A54" s="22">
        <v>49</v>
      </c>
      <c r="B54" s="58" t="s">
        <v>43</v>
      </c>
      <c r="C54" s="67">
        <f>C51/C23</f>
        <v>0.19047619047619047</v>
      </c>
      <c r="D54" s="42">
        <f>D51/D23</f>
        <v>0.2</v>
      </c>
      <c r="E54" s="42">
        <f>E51/E23</f>
        <v>0.21052631578947367</v>
      </c>
      <c r="F54" s="42">
        <f>F51/F23</f>
        <v>0.21052631578947367</v>
      </c>
      <c r="G54" s="46">
        <f>G53/G22</f>
        <v>0.20209580838323354</v>
      </c>
      <c r="H54" s="67">
        <f>H51/H23</f>
        <v>0.19047619047619047</v>
      </c>
      <c r="I54" s="42">
        <f>I51/I23</f>
        <v>0.2</v>
      </c>
      <c r="J54" s="42">
        <f>J51/J23</f>
        <v>0.21052631578947367</v>
      </c>
      <c r="K54" s="42">
        <f>K51/K23</f>
        <v>0.21052631578947367</v>
      </c>
      <c r="L54" s="46">
        <f>L53/L22</f>
        <v>0.20217729393468117</v>
      </c>
      <c r="M54" s="67">
        <f>M51/M23</f>
        <v>0.21052631578947367</v>
      </c>
      <c r="N54" s="42">
        <f>N51/N23</f>
        <v>0.25</v>
      </c>
      <c r="O54" s="42">
        <f>O51/O23</f>
        <v>0.23529411764705882</v>
      </c>
      <c r="P54" s="42">
        <f>P51/P23</f>
        <v>0.27777777777777779</v>
      </c>
      <c r="Q54" s="44">
        <f>Q53/Q22</f>
        <v>0.24219446922390722</v>
      </c>
      <c r="R54" s="40">
        <f>R51/R23</f>
        <v>0.22500000000000001</v>
      </c>
      <c r="S54" s="42">
        <f>S51/S23</f>
        <v>0.18421052631578946</v>
      </c>
      <c r="T54" s="42">
        <f>T51/T23</f>
        <v>0.1111111111111111</v>
      </c>
      <c r="U54" s="42">
        <f>U51/U23</f>
        <v>0.11764705882352941</v>
      </c>
      <c r="V54" s="46">
        <f>V53/V22</f>
        <v>0.1641425389755011</v>
      </c>
      <c r="W54" s="48">
        <f>W51/W23</f>
        <v>0.11764705882352941</v>
      </c>
      <c r="X54" s="41">
        <f>X51/X23</f>
        <v>0.22727272727272727</v>
      </c>
      <c r="Y54" s="41">
        <f>Y51/Y23</f>
        <v>0.23809523809523808</v>
      </c>
      <c r="Z54" s="41">
        <f>Z51/Z23</f>
        <v>0.23529411764705882</v>
      </c>
      <c r="AA54" s="47">
        <f>AA53/AA22</f>
        <v>0.20604751619870409</v>
      </c>
      <c r="AB54" s="27"/>
      <c r="AC54" s="1"/>
      <c r="AD54" s="25"/>
    </row>
    <row r="55" spans="1:30" s="31" customFormat="1" x14ac:dyDescent="0.25">
      <c r="A55" s="22">
        <v>50</v>
      </c>
      <c r="B55" s="61" t="s">
        <v>10</v>
      </c>
      <c r="C55" s="21">
        <v>1</v>
      </c>
      <c r="D55" s="20">
        <v>1</v>
      </c>
      <c r="E55" s="20">
        <v>1</v>
      </c>
      <c r="F55" s="20">
        <v>1</v>
      </c>
      <c r="G55" s="12"/>
      <c r="H55" s="21">
        <v>1</v>
      </c>
      <c r="I55" s="20">
        <v>1</v>
      </c>
      <c r="J55" s="20">
        <v>1</v>
      </c>
      <c r="K55" s="20">
        <v>1</v>
      </c>
      <c r="L55" s="12"/>
      <c r="M55" s="21">
        <v>1</v>
      </c>
      <c r="N55" s="20">
        <v>1</v>
      </c>
      <c r="O55" s="20">
        <v>1</v>
      </c>
      <c r="P55" s="20">
        <v>1</v>
      </c>
      <c r="Q55" s="17"/>
      <c r="R55" s="10">
        <v>1</v>
      </c>
      <c r="S55" s="20">
        <v>1</v>
      </c>
      <c r="T55" s="20">
        <v>0.5</v>
      </c>
      <c r="U55" s="20">
        <v>0.5</v>
      </c>
      <c r="V55" s="12"/>
      <c r="W55" s="21">
        <v>0.5</v>
      </c>
      <c r="X55" s="20">
        <v>1</v>
      </c>
      <c r="Y55" s="20">
        <v>0.5</v>
      </c>
      <c r="Z55" s="20">
        <v>0.5</v>
      </c>
      <c r="AA55" s="6"/>
      <c r="AB55" s="29"/>
      <c r="AC55" s="20"/>
      <c r="AD55" s="30"/>
    </row>
    <row r="56" spans="1:30" x14ac:dyDescent="0.25">
      <c r="A56" s="22">
        <v>51</v>
      </c>
      <c r="B56" s="63" t="s">
        <v>54</v>
      </c>
      <c r="C56" s="11">
        <v>0</v>
      </c>
      <c r="D56" s="1">
        <v>0</v>
      </c>
      <c r="E56" s="1">
        <v>0</v>
      </c>
      <c r="F56" s="1">
        <v>0</v>
      </c>
      <c r="G56" s="12"/>
      <c r="H56" s="11">
        <v>0</v>
      </c>
      <c r="I56" s="1">
        <v>0</v>
      </c>
      <c r="J56" s="1">
        <v>0</v>
      </c>
      <c r="K56" s="1">
        <v>0</v>
      </c>
      <c r="L56" s="12"/>
      <c r="M56" s="11">
        <v>0</v>
      </c>
      <c r="N56" s="1">
        <v>0</v>
      </c>
      <c r="O56" s="1">
        <v>0</v>
      </c>
      <c r="P56" s="1">
        <v>0</v>
      </c>
      <c r="Q56" s="17"/>
      <c r="R56" s="2">
        <v>0</v>
      </c>
      <c r="S56" s="1">
        <v>0</v>
      </c>
      <c r="T56" s="1">
        <v>0</v>
      </c>
      <c r="U56" s="1">
        <v>0</v>
      </c>
      <c r="V56" s="12"/>
      <c r="W56" s="11">
        <v>0</v>
      </c>
      <c r="X56" s="1">
        <v>0</v>
      </c>
      <c r="Y56" s="1">
        <v>0</v>
      </c>
      <c r="Z56" s="1">
        <v>0</v>
      </c>
      <c r="AA56" s="6"/>
      <c r="AB56" s="27"/>
      <c r="AC56" s="1"/>
      <c r="AD56" s="25"/>
    </row>
    <row r="57" spans="1:30" s="31" customFormat="1" x14ac:dyDescent="0.25">
      <c r="A57" s="22">
        <v>52</v>
      </c>
      <c r="B57" s="61" t="s">
        <v>11</v>
      </c>
      <c r="C57" s="21">
        <v>1</v>
      </c>
      <c r="D57" s="20">
        <v>1</v>
      </c>
      <c r="E57" s="20">
        <v>1</v>
      </c>
      <c r="F57" s="20">
        <v>1</v>
      </c>
      <c r="G57" s="12"/>
      <c r="H57" s="21">
        <v>1</v>
      </c>
      <c r="I57" s="20">
        <v>1</v>
      </c>
      <c r="J57" s="20">
        <v>1</v>
      </c>
      <c r="K57" s="20">
        <v>1</v>
      </c>
      <c r="L57" s="12"/>
      <c r="M57" s="21">
        <v>1</v>
      </c>
      <c r="N57" s="20">
        <v>1</v>
      </c>
      <c r="O57" s="20">
        <v>1</v>
      </c>
      <c r="P57" s="20">
        <v>1</v>
      </c>
      <c r="Q57" s="17"/>
      <c r="R57" s="10">
        <v>1</v>
      </c>
      <c r="S57" s="20">
        <v>1</v>
      </c>
      <c r="T57" s="20">
        <v>0.5</v>
      </c>
      <c r="U57" s="20">
        <v>0.5</v>
      </c>
      <c r="V57" s="12"/>
      <c r="W57" s="21">
        <v>0.5</v>
      </c>
      <c r="X57" s="20">
        <v>1.5</v>
      </c>
      <c r="Y57" s="20">
        <v>1.5</v>
      </c>
      <c r="Z57" s="20">
        <v>1</v>
      </c>
      <c r="AA57" s="6"/>
      <c r="AB57" s="29"/>
      <c r="AC57" s="20"/>
      <c r="AD57" s="30"/>
    </row>
    <row r="58" spans="1:30" x14ac:dyDescent="0.25">
      <c r="A58" s="22">
        <v>53</v>
      </c>
      <c r="B58" s="63" t="s">
        <v>54</v>
      </c>
      <c r="C58" s="11">
        <v>0</v>
      </c>
      <c r="D58" s="1">
        <v>0</v>
      </c>
      <c r="E58" s="1">
        <v>0</v>
      </c>
      <c r="F58" s="1">
        <v>0</v>
      </c>
      <c r="G58" s="12"/>
      <c r="H58" s="11">
        <v>0</v>
      </c>
      <c r="I58" s="1">
        <v>0</v>
      </c>
      <c r="J58" s="1">
        <v>0</v>
      </c>
      <c r="K58" s="1">
        <v>0</v>
      </c>
      <c r="L58" s="12"/>
      <c r="M58" s="11">
        <v>0</v>
      </c>
      <c r="N58" s="1">
        <v>0</v>
      </c>
      <c r="O58" s="1">
        <v>0</v>
      </c>
      <c r="P58" s="1">
        <v>0</v>
      </c>
      <c r="Q58" s="17"/>
      <c r="R58" s="2">
        <v>0</v>
      </c>
      <c r="S58" s="1">
        <v>0</v>
      </c>
      <c r="T58" s="1">
        <v>0</v>
      </c>
      <c r="U58" s="1">
        <v>0</v>
      </c>
      <c r="V58" s="12"/>
      <c r="W58" s="11">
        <v>0</v>
      </c>
      <c r="X58" s="1">
        <v>0.5</v>
      </c>
      <c r="Y58" s="1">
        <v>0.5</v>
      </c>
      <c r="Z58" s="1">
        <v>0.5</v>
      </c>
      <c r="AA58" s="6"/>
      <c r="AB58" s="27"/>
      <c r="AC58" s="1"/>
      <c r="AD58" s="25"/>
    </row>
    <row r="59" spans="1:30" s="31" customFormat="1" x14ac:dyDescent="0.25">
      <c r="A59" s="22">
        <v>54</v>
      </c>
      <c r="B59" s="61" t="s">
        <v>58</v>
      </c>
      <c r="C59" s="21">
        <v>1</v>
      </c>
      <c r="D59" s="20">
        <v>1</v>
      </c>
      <c r="E59" s="20">
        <v>1</v>
      </c>
      <c r="F59" s="20">
        <v>1</v>
      </c>
      <c r="G59" s="12"/>
      <c r="H59" s="21">
        <v>1</v>
      </c>
      <c r="I59" s="20">
        <v>1</v>
      </c>
      <c r="J59" s="20">
        <v>1</v>
      </c>
      <c r="K59" s="20">
        <v>1</v>
      </c>
      <c r="L59" s="12"/>
      <c r="M59" s="21">
        <v>1</v>
      </c>
      <c r="N59" s="20">
        <v>1</v>
      </c>
      <c r="O59" s="20">
        <v>1</v>
      </c>
      <c r="P59" s="20">
        <v>1</v>
      </c>
      <c r="Q59" s="17"/>
      <c r="R59" s="10">
        <v>1</v>
      </c>
      <c r="S59" s="20">
        <v>1</v>
      </c>
      <c r="T59" s="20">
        <v>0.5</v>
      </c>
      <c r="U59" s="20">
        <v>0.5</v>
      </c>
      <c r="V59" s="12"/>
      <c r="W59" s="21">
        <v>0.5</v>
      </c>
      <c r="X59" s="20">
        <v>1</v>
      </c>
      <c r="Y59" s="20">
        <v>1.5</v>
      </c>
      <c r="Z59" s="20">
        <v>1</v>
      </c>
      <c r="AA59" s="6"/>
      <c r="AB59" s="29"/>
      <c r="AC59" s="20"/>
      <c r="AD59" s="30"/>
    </row>
    <row r="60" spans="1:30" x14ac:dyDescent="0.25">
      <c r="A60" s="22">
        <v>55</v>
      </c>
      <c r="B60" s="63" t="s">
        <v>54</v>
      </c>
      <c r="C60" s="11">
        <v>0</v>
      </c>
      <c r="D60" s="1">
        <v>0</v>
      </c>
      <c r="E60" s="1">
        <v>0</v>
      </c>
      <c r="F60" s="1">
        <v>0</v>
      </c>
      <c r="G60" s="12"/>
      <c r="H60" s="11">
        <v>0</v>
      </c>
      <c r="I60" s="1">
        <v>0</v>
      </c>
      <c r="J60" s="1">
        <v>0</v>
      </c>
      <c r="K60" s="1">
        <v>0</v>
      </c>
      <c r="L60" s="12"/>
      <c r="M60" s="11">
        <v>0</v>
      </c>
      <c r="N60" s="1">
        <v>0</v>
      </c>
      <c r="O60" s="1">
        <v>0</v>
      </c>
      <c r="P60" s="1">
        <v>0</v>
      </c>
      <c r="Q60" s="17"/>
      <c r="R60" s="2">
        <v>0</v>
      </c>
      <c r="S60" s="1">
        <v>0</v>
      </c>
      <c r="T60" s="1">
        <v>0</v>
      </c>
      <c r="U60" s="1">
        <v>0</v>
      </c>
      <c r="V60" s="12"/>
      <c r="W60" s="11">
        <v>0</v>
      </c>
      <c r="X60" s="1">
        <v>0.5</v>
      </c>
      <c r="Y60" s="1">
        <v>0.5</v>
      </c>
      <c r="Z60" s="1">
        <v>0.5</v>
      </c>
      <c r="AA60" s="6"/>
      <c r="AB60" s="27"/>
      <c r="AC60" s="1"/>
      <c r="AD60" s="25"/>
    </row>
    <row r="61" spans="1:30" s="31" customFormat="1" x14ac:dyDescent="0.25">
      <c r="A61" s="22">
        <v>56</v>
      </c>
      <c r="B61" s="61" t="s">
        <v>12</v>
      </c>
      <c r="C61" s="21">
        <v>1</v>
      </c>
      <c r="D61" s="20">
        <v>1</v>
      </c>
      <c r="E61" s="20">
        <v>1</v>
      </c>
      <c r="F61" s="20">
        <v>1</v>
      </c>
      <c r="G61" s="12"/>
      <c r="H61" s="21">
        <v>1</v>
      </c>
      <c r="I61" s="20">
        <v>1</v>
      </c>
      <c r="J61" s="20">
        <v>1</v>
      </c>
      <c r="K61" s="20">
        <v>1</v>
      </c>
      <c r="L61" s="12"/>
      <c r="M61" s="21">
        <v>1</v>
      </c>
      <c r="N61" s="20">
        <v>1</v>
      </c>
      <c r="O61" s="20">
        <v>1</v>
      </c>
      <c r="P61" s="20">
        <v>1</v>
      </c>
      <c r="Q61" s="17"/>
      <c r="R61" s="10">
        <v>0.5</v>
      </c>
      <c r="S61" s="20">
        <v>0.5</v>
      </c>
      <c r="T61" s="20">
        <v>0.5</v>
      </c>
      <c r="U61" s="20">
        <v>0.5</v>
      </c>
      <c r="V61" s="12"/>
      <c r="W61" s="21">
        <v>0.5</v>
      </c>
      <c r="X61" s="20">
        <v>0.5</v>
      </c>
      <c r="Y61" s="20">
        <v>0.5</v>
      </c>
      <c r="Z61" s="20">
        <v>0.5</v>
      </c>
      <c r="AA61" s="6"/>
      <c r="AB61" s="29"/>
      <c r="AC61" s="20"/>
      <c r="AD61" s="30"/>
    </row>
    <row r="62" spans="1:30" x14ac:dyDescent="0.25">
      <c r="A62" s="22">
        <v>57</v>
      </c>
      <c r="B62" s="63" t="s">
        <v>54</v>
      </c>
      <c r="C62" s="11">
        <v>0</v>
      </c>
      <c r="D62" s="1">
        <v>0</v>
      </c>
      <c r="E62" s="1">
        <v>0</v>
      </c>
      <c r="F62" s="1">
        <v>0</v>
      </c>
      <c r="G62" s="12"/>
      <c r="H62" s="11">
        <v>0</v>
      </c>
      <c r="I62" s="1">
        <v>0</v>
      </c>
      <c r="J62" s="1">
        <v>0</v>
      </c>
      <c r="K62" s="1">
        <v>0</v>
      </c>
      <c r="L62" s="12"/>
      <c r="M62" s="11">
        <v>0</v>
      </c>
      <c r="N62" s="1">
        <v>0</v>
      </c>
      <c r="O62" s="1">
        <v>0</v>
      </c>
      <c r="P62" s="1">
        <v>0</v>
      </c>
      <c r="Q62" s="17"/>
      <c r="R62" s="2">
        <v>0</v>
      </c>
      <c r="S62" s="1">
        <v>0</v>
      </c>
      <c r="T62" s="1">
        <v>0</v>
      </c>
      <c r="U62" s="1">
        <v>0</v>
      </c>
      <c r="V62" s="12"/>
      <c r="W62" s="11">
        <v>0</v>
      </c>
      <c r="X62" s="1">
        <v>0</v>
      </c>
      <c r="Y62" s="1">
        <v>0</v>
      </c>
      <c r="Z62" s="1">
        <v>0</v>
      </c>
      <c r="AA62" s="6"/>
      <c r="AB62" s="27"/>
      <c r="AC62" s="1"/>
      <c r="AD62" s="25"/>
    </row>
    <row r="63" spans="1:30" s="31" customFormat="1" x14ac:dyDescent="0.25">
      <c r="A63" s="22">
        <v>58</v>
      </c>
      <c r="B63" s="61" t="s">
        <v>18</v>
      </c>
      <c r="C63" s="21">
        <v>0</v>
      </c>
      <c r="D63" s="20">
        <v>1</v>
      </c>
      <c r="E63" s="20">
        <v>0</v>
      </c>
      <c r="F63" s="20">
        <v>0</v>
      </c>
      <c r="G63" s="12"/>
      <c r="H63" s="21">
        <v>0</v>
      </c>
      <c r="I63" s="20">
        <v>1</v>
      </c>
      <c r="J63" s="20">
        <v>0</v>
      </c>
      <c r="K63" s="20">
        <v>0</v>
      </c>
      <c r="L63" s="12"/>
      <c r="M63" s="21">
        <v>0</v>
      </c>
      <c r="N63" s="20">
        <v>1</v>
      </c>
      <c r="O63" s="20">
        <v>0</v>
      </c>
      <c r="P63" s="20">
        <v>1</v>
      </c>
      <c r="Q63" s="17"/>
      <c r="R63" s="10">
        <v>1</v>
      </c>
      <c r="S63" s="20">
        <v>0</v>
      </c>
      <c r="T63" s="20">
        <v>0</v>
      </c>
      <c r="U63" s="20">
        <v>0</v>
      </c>
      <c r="V63" s="12"/>
      <c r="W63" s="21">
        <v>0</v>
      </c>
      <c r="X63" s="20">
        <v>1</v>
      </c>
      <c r="Y63" s="20">
        <v>1</v>
      </c>
      <c r="Z63" s="20">
        <v>1</v>
      </c>
      <c r="AA63" s="6"/>
      <c r="AB63" s="29"/>
      <c r="AC63" s="20"/>
      <c r="AD63" s="30"/>
    </row>
    <row r="64" spans="1:30" x14ac:dyDescent="0.25">
      <c r="A64" s="22">
        <v>59</v>
      </c>
      <c r="B64" s="62" t="s">
        <v>54</v>
      </c>
      <c r="C64" s="11">
        <v>0</v>
      </c>
      <c r="D64" s="1">
        <v>0</v>
      </c>
      <c r="E64" s="1">
        <v>0</v>
      </c>
      <c r="F64" s="1">
        <v>0</v>
      </c>
      <c r="G64" s="12"/>
      <c r="H64" s="11">
        <v>0</v>
      </c>
      <c r="I64" s="1">
        <v>0</v>
      </c>
      <c r="J64" s="1">
        <v>0</v>
      </c>
      <c r="K64" s="1">
        <v>0</v>
      </c>
      <c r="L64" s="12"/>
      <c r="M64" s="11">
        <v>0</v>
      </c>
      <c r="N64" s="1">
        <v>1</v>
      </c>
      <c r="O64" s="1">
        <v>0</v>
      </c>
      <c r="P64" s="1">
        <v>1</v>
      </c>
      <c r="Q64" s="17"/>
      <c r="R64" s="2">
        <v>0</v>
      </c>
      <c r="S64" s="1">
        <v>0</v>
      </c>
      <c r="T64" s="1">
        <v>0</v>
      </c>
      <c r="U64" s="1">
        <v>0</v>
      </c>
      <c r="V64" s="12"/>
      <c r="W64" s="11">
        <v>0</v>
      </c>
      <c r="X64" s="1">
        <v>1</v>
      </c>
      <c r="Y64" s="1">
        <v>1</v>
      </c>
      <c r="Z64" s="1">
        <v>1</v>
      </c>
      <c r="AA64" s="6"/>
      <c r="AB64" s="27"/>
      <c r="AC64" s="1"/>
      <c r="AD64" s="25"/>
    </row>
    <row r="65" spans="1:30" s="31" customFormat="1" x14ac:dyDescent="0.25">
      <c r="A65" s="22">
        <v>60</v>
      </c>
      <c r="B65" s="85" t="s">
        <v>44</v>
      </c>
      <c r="C65" s="13">
        <v>0</v>
      </c>
      <c r="D65" s="4">
        <v>0</v>
      </c>
      <c r="E65" s="4">
        <v>0</v>
      </c>
      <c r="F65" s="4">
        <v>0</v>
      </c>
      <c r="G65" s="5"/>
      <c r="H65" s="13">
        <v>0</v>
      </c>
      <c r="I65" s="4">
        <v>0</v>
      </c>
      <c r="J65" s="4">
        <v>0</v>
      </c>
      <c r="K65" s="4">
        <v>0</v>
      </c>
      <c r="L65" s="5"/>
      <c r="M65" s="13">
        <v>0</v>
      </c>
      <c r="N65" s="4">
        <v>0</v>
      </c>
      <c r="O65" s="4">
        <v>0</v>
      </c>
      <c r="P65" s="4">
        <v>0</v>
      </c>
      <c r="Q65" s="16"/>
      <c r="R65" s="3">
        <v>0</v>
      </c>
      <c r="S65" s="4">
        <v>0</v>
      </c>
      <c r="T65" s="4">
        <v>0</v>
      </c>
      <c r="U65" s="4">
        <v>0</v>
      </c>
      <c r="V65" s="5"/>
      <c r="W65" s="13">
        <v>1</v>
      </c>
      <c r="X65" s="4">
        <v>1</v>
      </c>
      <c r="Y65" s="4">
        <v>0</v>
      </c>
      <c r="Z65" s="4">
        <v>0</v>
      </c>
      <c r="AA65" s="37"/>
      <c r="AB65" s="29"/>
      <c r="AC65" s="20"/>
      <c r="AD65" s="30"/>
    </row>
    <row r="66" spans="1:30" x14ac:dyDescent="0.25">
      <c r="A66" s="22">
        <v>61</v>
      </c>
      <c r="B66" s="58" t="s">
        <v>54</v>
      </c>
      <c r="C66" s="11">
        <v>0</v>
      </c>
      <c r="D66" s="1">
        <v>0</v>
      </c>
      <c r="E66" s="1">
        <v>0</v>
      </c>
      <c r="F66" s="1">
        <v>0</v>
      </c>
      <c r="G66" s="12"/>
      <c r="H66" s="11">
        <v>0</v>
      </c>
      <c r="I66" s="1">
        <v>0</v>
      </c>
      <c r="J66" s="1">
        <v>0</v>
      </c>
      <c r="K66" s="1">
        <v>0</v>
      </c>
      <c r="L66" s="12"/>
      <c r="M66" s="11">
        <v>0</v>
      </c>
      <c r="N66" s="1">
        <v>0</v>
      </c>
      <c r="O66" s="1">
        <v>0</v>
      </c>
      <c r="P66" s="1">
        <v>0</v>
      </c>
      <c r="Q66" s="17"/>
      <c r="R66" s="2">
        <v>0</v>
      </c>
      <c r="S66" s="1">
        <v>0</v>
      </c>
      <c r="T66" s="1">
        <v>0</v>
      </c>
      <c r="U66" s="1">
        <v>0</v>
      </c>
      <c r="V66" s="12"/>
      <c r="W66" s="11">
        <v>0</v>
      </c>
      <c r="X66" s="1">
        <v>0</v>
      </c>
      <c r="Y66" s="1">
        <v>0</v>
      </c>
      <c r="Z66" s="1">
        <v>0</v>
      </c>
      <c r="AA66" s="6"/>
      <c r="AB66" s="27"/>
      <c r="AC66" s="1"/>
      <c r="AD66" s="25"/>
    </row>
    <row r="67" spans="1:30" x14ac:dyDescent="0.25">
      <c r="A67" s="22">
        <v>62</v>
      </c>
      <c r="B67" s="58" t="s">
        <v>45</v>
      </c>
      <c r="C67" s="48">
        <f>C65*C8</f>
        <v>0</v>
      </c>
      <c r="D67" s="41">
        <f>D65*D8</f>
        <v>0</v>
      </c>
      <c r="E67" s="41">
        <f>E65*E8</f>
        <v>0</v>
      </c>
      <c r="F67" s="41">
        <f>F65*F8</f>
        <v>0</v>
      </c>
      <c r="G67" s="45">
        <f t="shared" ref="G67" si="31">C67+D67+E67+F67</f>
        <v>0</v>
      </c>
      <c r="H67" s="48">
        <f>H65*H8</f>
        <v>0</v>
      </c>
      <c r="I67" s="41">
        <f>I65*I8</f>
        <v>0</v>
      </c>
      <c r="J67" s="41">
        <f>J65*J8</f>
        <v>0</v>
      </c>
      <c r="K67" s="41">
        <f>K65*K8</f>
        <v>0</v>
      </c>
      <c r="L67" s="45">
        <f t="shared" ref="L67" si="32">H67+I67+J67+K67</f>
        <v>0</v>
      </c>
      <c r="M67" s="48">
        <f>M65*M8</f>
        <v>0</v>
      </c>
      <c r="N67" s="41">
        <f>N65*N8</f>
        <v>0</v>
      </c>
      <c r="O67" s="41">
        <f>O65*O8</f>
        <v>0</v>
      </c>
      <c r="P67" s="41">
        <f>P65*P8</f>
        <v>0</v>
      </c>
      <c r="Q67" s="43">
        <f t="shared" ref="Q67" si="33">M67+N67+O67+P67</f>
        <v>0</v>
      </c>
      <c r="R67" s="34">
        <f>R65*R8</f>
        <v>0</v>
      </c>
      <c r="S67" s="41">
        <f>S65*S8</f>
        <v>0</v>
      </c>
      <c r="T67" s="41">
        <f>T65*T8</f>
        <v>0</v>
      </c>
      <c r="U67" s="41">
        <f>U65*U8</f>
        <v>0</v>
      </c>
      <c r="V67" s="45">
        <f t="shared" ref="V67" si="34">R67+S67+T67+U67</f>
        <v>0</v>
      </c>
      <c r="W67" s="48">
        <f>W65*W8</f>
        <v>32</v>
      </c>
      <c r="X67" s="41">
        <f>X65*X8</f>
        <v>31</v>
      </c>
      <c r="Y67" s="41">
        <f>Y65*Y8</f>
        <v>0</v>
      </c>
      <c r="Z67" s="41">
        <f>Z65*Z8</f>
        <v>0</v>
      </c>
      <c r="AA67" s="49">
        <f>SUM(W67:Z67)</f>
        <v>63</v>
      </c>
      <c r="AB67" s="27"/>
      <c r="AC67" s="1"/>
      <c r="AD67" s="25"/>
    </row>
    <row r="68" spans="1:30" x14ac:dyDescent="0.25">
      <c r="A68" s="22">
        <v>63</v>
      </c>
      <c r="B68" s="58" t="s">
        <v>46</v>
      </c>
      <c r="C68" s="67">
        <f>C65/C23</f>
        <v>0</v>
      </c>
      <c r="D68" s="42">
        <f>D65/D23</f>
        <v>0</v>
      </c>
      <c r="E68" s="42">
        <f>E65/E23</f>
        <v>0</v>
      </c>
      <c r="F68" s="42">
        <f>F65/F23</f>
        <v>0</v>
      </c>
      <c r="G68" s="46">
        <f>G67/G22</f>
        <v>0</v>
      </c>
      <c r="H68" s="67">
        <f>H65/H23</f>
        <v>0</v>
      </c>
      <c r="I68" s="42">
        <f>I65/I23</f>
        <v>0</v>
      </c>
      <c r="J68" s="42">
        <f>J65/J23</f>
        <v>0</v>
      </c>
      <c r="K68" s="42">
        <f>K65/K23</f>
        <v>0</v>
      </c>
      <c r="L68" s="46">
        <f>L67/L22</f>
        <v>0</v>
      </c>
      <c r="M68" s="67">
        <f>M65/M23</f>
        <v>0</v>
      </c>
      <c r="N68" s="42">
        <f>N65/N23</f>
        <v>0</v>
      </c>
      <c r="O68" s="42">
        <f>O65/O23</f>
        <v>0</v>
      </c>
      <c r="P68" s="42">
        <f>P65/P23</f>
        <v>0</v>
      </c>
      <c r="Q68" s="44">
        <f>Q67/Q22</f>
        <v>0</v>
      </c>
      <c r="R68" s="40">
        <f>R65/R23</f>
        <v>0</v>
      </c>
      <c r="S68" s="42">
        <f>S65/S23</f>
        <v>0</v>
      </c>
      <c r="T68" s="42">
        <f>T65/T23</f>
        <v>0</v>
      </c>
      <c r="U68" s="42">
        <f>U65/U23</f>
        <v>0</v>
      </c>
      <c r="V68" s="46">
        <f>V67/V22</f>
        <v>0</v>
      </c>
      <c r="W68" s="48">
        <f>W65/W23</f>
        <v>5.8823529411764705E-2</v>
      </c>
      <c r="X68" s="41">
        <f>X65/X23</f>
        <v>4.5454545454545456E-2</v>
      </c>
      <c r="Y68" s="41">
        <f>Y65/Y23</f>
        <v>0</v>
      </c>
      <c r="Z68" s="41">
        <f>Z65/Z23</f>
        <v>0</v>
      </c>
      <c r="AA68" s="47">
        <f>AA67/AA22</f>
        <v>2.7213822894168467E-2</v>
      </c>
      <c r="AB68" s="27"/>
      <c r="AC68" s="1"/>
      <c r="AD68" s="25"/>
    </row>
    <row r="69" spans="1:30" s="31" customFormat="1" x14ac:dyDescent="0.25">
      <c r="A69" s="22">
        <v>64</v>
      </c>
      <c r="B69" s="61" t="s">
        <v>17</v>
      </c>
      <c r="C69" s="21">
        <v>0</v>
      </c>
      <c r="D69" s="20">
        <v>0</v>
      </c>
      <c r="E69" s="20">
        <v>0</v>
      </c>
      <c r="F69" s="20">
        <v>0</v>
      </c>
      <c r="G69" s="12"/>
      <c r="H69" s="21">
        <v>0</v>
      </c>
      <c r="I69" s="20">
        <v>0</v>
      </c>
      <c r="J69" s="20">
        <v>0</v>
      </c>
      <c r="K69" s="20">
        <v>0</v>
      </c>
      <c r="L69" s="12"/>
      <c r="M69" s="21">
        <v>0</v>
      </c>
      <c r="N69" s="20">
        <v>0</v>
      </c>
      <c r="O69" s="20">
        <v>0</v>
      </c>
      <c r="P69" s="20">
        <v>0</v>
      </c>
      <c r="Q69" s="17"/>
      <c r="R69" s="10">
        <v>0</v>
      </c>
      <c r="S69" s="20">
        <v>0</v>
      </c>
      <c r="T69" s="20">
        <v>0</v>
      </c>
      <c r="U69" s="20">
        <v>0</v>
      </c>
      <c r="V69" s="12"/>
      <c r="W69" s="21">
        <v>0.5</v>
      </c>
      <c r="X69" s="21">
        <v>0.5</v>
      </c>
      <c r="Y69" s="20">
        <v>0</v>
      </c>
      <c r="Z69" s="20">
        <v>0</v>
      </c>
      <c r="AA69" s="6"/>
      <c r="AB69" s="29"/>
      <c r="AC69" s="20"/>
      <c r="AD69" s="30"/>
    </row>
    <row r="70" spans="1:30" x14ac:dyDescent="0.25">
      <c r="A70" s="22">
        <v>65</v>
      </c>
      <c r="B70" s="62" t="s">
        <v>54</v>
      </c>
      <c r="C70" s="11">
        <v>0</v>
      </c>
      <c r="D70" s="1">
        <v>0</v>
      </c>
      <c r="E70" s="1">
        <v>0</v>
      </c>
      <c r="F70" s="1">
        <v>0</v>
      </c>
      <c r="G70" s="12"/>
      <c r="H70" s="11">
        <v>0</v>
      </c>
      <c r="I70" s="1">
        <v>0</v>
      </c>
      <c r="J70" s="1">
        <v>0</v>
      </c>
      <c r="K70" s="1">
        <v>0</v>
      </c>
      <c r="L70" s="12"/>
      <c r="M70" s="11">
        <v>0</v>
      </c>
      <c r="N70" s="1">
        <v>0</v>
      </c>
      <c r="O70" s="1">
        <v>0</v>
      </c>
      <c r="P70" s="1">
        <v>0</v>
      </c>
      <c r="Q70" s="17"/>
      <c r="R70" s="2">
        <v>0</v>
      </c>
      <c r="S70" s="1">
        <v>0</v>
      </c>
      <c r="T70" s="1">
        <v>0</v>
      </c>
      <c r="U70" s="1">
        <v>0</v>
      </c>
      <c r="V70" s="12"/>
      <c r="W70" s="11">
        <v>0</v>
      </c>
      <c r="X70" s="11">
        <v>0</v>
      </c>
      <c r="Y70" s="1">
        <v>0</v>
      </c>
      <c r="Z70" s="1">
        <v>0</v>
      </c>
      <c r="AA70" s="6"/>
      <c r="AB70" s="27"/>
      <c r="AC70" s="1"/>
      <c r="AD70" s="25"/>
    </row>
    <row r="71" spans="1:30" s="31" customFormat="1" x14ac:dyDescent="0.25">
      <c r="A71" s="22">
        <v>66</v>
      </c>
      <c r="B71" s="61" t="s">
        <v>16</v>
      </c>
      <c r="C71" s="21">
        <v>0</v>
      </c>
      <c r="D71" s="20">
        <v>0</v>
      </c>
      <c r="E71" s="20">
        <v>0</v>
      </c>
      <c r="F71" s="20">
        <v>0</v>
      </c>
      <c r="G71" s="12"/>
      <c r="H71" s="21">
        <v>0</v>
      </c>
      <c r="I71" s="20">
        <v>0</v>
      </c>
      <c r="J71" s="20">
        <v>0</v>
      </c>
      <c r="K71" s="20">
        <v>0</v>
      </c>
      <c r="L71" s="12"/>
      <c r="M71" s="21">
        <v>0</v>
      </c>
      <c r="N71" s="20">
        <v>0</v>
      </c>
      <c r="O71" s="20">
        <v>0</v>
      </c>
      <c r="P71" s="20">
        <v>0</v>
      </c>
      <c r="Q71" s="17"/>
      <c r="R71" s="10">
        <v>0</v>
      </c>
      <c r="S71" s="20">
        <v>0</v>
      </c>
      <c r="T71" s="20">
        <v>0</v>
      </c>
      <c r="U71" s="20">
        <v>0</v>
      </c>
      <c r="V71" s="12"/>
      <c r="W71" s="21">
        <v>0.5</v>
      </c>
      <c r="X71" s="21">
        <v>0.5</v>
      </c>
      <c r="Y71" s="20">
        <v>0</v>
      </c>
      <c r="Z71" s="20">
        <v>0</v>
      </c>
      <c r="AA71" s="6"/>
      <c r="AB71" s="29"/>
      <c r="AC71" s="20"/>
      <c r="AD71" s="30"/>
    </row>
    <row r="72" spans="1:30" x14ac:dyDescent="0.25">
      <c r="A72" s="22">
        <v>67</v>
      </c>
      <c r="B72" s="62" t="s">
        <v>54</v>
      </c>
      <c r="C72" s="11">
        <v>0</v>
      </c>
      <c r="D72" s="1">
        <v>0</v>
      </c>
      <c r="E72" s="1">
        <v>0</v>
      </c>
      <c r="F72" s="1">
        <v>0</v>
      </c>
      <c r="G72" s="12"/>
      <c r="H72" s="11">
        <v>0</v>
      </c>
      <c r="I72" s="1">
        <v>0</v>
      </c>
      <c r="J72" s="1">
        <v>0</v>
      </c>
      <c r="K72" s="1">
        <v>0</v>
      </c>
      <c r="L72" s="12"/>
      <c r="M72" s="11">
        <v>0</v>
      </c>
      <c r="N72" s="1">
        <v>0</v>
      </c>
      <c r="O72" s="1">
        <v>0</v>
      </c>
      <c r="P72" s="1">
        <v>0</v>
      </c>
      <c r="Q72" s="17"/>
      <c r="R72" s="2">
        <v>0</v>
      </c>
      <c r="S72" s="1">
        <v>0</v>
      </c>
      <c r="T72" s="1">
        <v>0</v>
      </c>
      <c r="U72" s="1">
        <v>0</v>
      </c>
      <c r="V72" s="12"/>
      <c r="W72" s="11">
        <v>0</v>
      </c>
      <c r="X72" s="11">
        <v>0</v>
      </c>
      <c r="Y72" s="1">
        <v>0</v>
      </c>
      <c r="Z72" s="1">
        <v>0</v>
      </c>
      <c r="AA72" s="6"/>
      <c r="AB72" s="27"/>
      <c r="AC72" s="1"/>
      <c r="AD72" s="25"/>
    </row>
    <row r="73" spans="1:30" s="31" customFormat="1" x14ac:dyDescent="0.25">
      <c r="A73" s="22">
        <v>68</v>
      </c>
      <c r="B73" s="60" t="s">
        <v>13</v>
      </c>
      <c r="C73" s="13">
        <v>1</v>
      </c>
      <c r="D73" s="4">
        <v>1</v>
      </c>
      <c r="E73" s="4">
        <v>1</v>
      </c>
      <c r="F73" s="4">
        <v>1</v>
      </c>
      <c r="G73" s="5"/>
      <c r="H73" s="13">
        <v>1</v>
      </c>
      <c r="I73" s="4">
        <v>1</v>
      </c>
      <c r="J73" s="4">
        <v>1</v>
      </c>
      <c r="K73" s="4">
        <v>1</v>
      </c>
      <c r="L73" s="5"/>
      <c r="M73" s="13">
        <v>1</v>
      </c>
      <c r="N73" s="4">
        <v>1</v>
      </c>
      <c r="O73" s="4">
        <v>1</v>
      </c>
      <c r="P73" s="4">
        <v>1</v>
      </c>
      <c r="Q73" s="16"/>
      <c r="R73" s="3">
        <v>1</v>
      </c>
      <c r="S73" s="4">
        <v>1</v>
      </c>
      <c r="T73" s="4">
        <v>1</v>
      </c>
      <c r="U73" s="4">
        <v>1</v>
      </c>
      <c r="V73" s="5"/>
      <c r="W73" s="13">
        <v>2</v>
      </c>
      <c r="X73" s="4">
        <v>2</v>
      </c>
      <c r="Y73" s="4">
        <v>2</v>
      </c>
      <c r="Z73" s="4">
        <v>2</v>
      </c>
      <c r="AA73" s="37"/>
      <c r="AB73" s="29"/>
      <c r="AC73" s="20"/>
      <c r="AD73" s="30"/>
    </row>
    <row r="74" spans="1:30" x14ac:dyDescent="0.25">
      <c r="A74" s="22">
        <v>69</v>
      </c>
      <c r="B74" s="58" t="s">
        <v>54</v>
      </c>
      <c r="C74" s="11">
        <v>0</v>
      </c>
      <c r="D74" s="1">
        <v>0</v>
      </c>
      <c r="E74" s="1">
        <v>0</v>
      </c>
      <c r="F74" s="1">
        <v>0</v>
      </c>
      <c r="G74" s="12"/>
      <c r="H74" s="11">
        <v>0</v>
      </c>
      <c r="I74" s="1">
        <v>0</v>
      </c>
      <c r="J74" s="1">
        <v>0</v>
      </c>
      <c r="K74" s="1">
        <v>0</v>
      </c>
      <c r="L74" s="12"/>
      <c r="M74" s="11">
        <v>0</v>
      </c>
      <c r="N74" s="1">
        <v>0</v>
      </c>
      <c r="O74" s="1">
        <v>0</v>
      </c>
      <c r="P74" s="1">
        <v>0</v>
      </c>
      <c r="Q74" s="17"/>
      <c r="R74" s="2">
        <v>0</v>
      </c>
      <c r="S74" s="1">
        <v>0</v>
      </c>
      <c r="T74" s="1">
        <v>0</v>
      </c>
      <c r="U74" s="1">
        <v>0</v>
      </c>
      <c r="V74" s="12"/>
      <c r="W74" s="11">
        <v>0</v>
      </c>
      <c r="X74" s="1">
        <v>0</v>
      </c>
      <c r="Y74" s="1">
        <v>0</v>
      </c>
      <c r="Z74" s="1">
        <v>0</v>
      </c>
      <c r="AA74" s="6"/>
      <c r="AB74" s="27"/>
      <c r="AC74" s="1"/>
      <c r="AD74" s="25"/>
    </row>
    <row r="75" spans="1:30" x14ac:dyDescent="0.25">
      <c r="A75" s="22">
        <v>70</v>
      </c>
      <c r="B75" s="58" t="s">
        <v>47</v>
      </c>
      <c r="C75" s="48">
        <f>C73*C8</f>
        <v>36</v>
      </c>
      <c r="D75" s="41">
        <f>D73*D8</f>
        <v>35</v>
      </c>
      <c r="E75" s="41">
        <f>E73*E8</f>
        <v>33</v>
      </c>
      <c r="F75" s="41">
        <f>F73*F8</f>
        <v>31</v>
      </c>
      <c r="G75" s="45">
        <f t="shared" ref="G75" si="35">C75+D75+E75+F75</f>
        <v>135</v>
      </c>
      <c r="H75" s="48">
        <f>H73*H8</f>
        <v>34</v>
      </c>
      <c r="I75" s="41">
        <f>I73*I8</f>
        <v>34</v>
      </c>
      <c r="J75" s="41">
        <f>J73*J8</f>
        <v>32</v>
      </c>
      <c r="K75" s="41">
        <f>K73*K8</f>
        <v>30</v>
      </c>
      <c r="L75" s="45">
        <f t="shared" ref="L75" si="36">H75+I75+J75+K75</f>
        <v>130</v>
      </c>
      <c r="M75" s="48">
        <f>M73*M8</f>
        <v>32</v>
      </c>
      <c r="N75" s="41">
        <f>N73*N8</f>
        <v>31</v>
      </c>
      <c r="O75" s="41">
        <f>O73*O8</f>
        <v>30</v>
      </c>
      <c r="P75" s="41">
        <f>P73*P8</f>
        <v>28</v>
      </c>
      <c r="Q75" s="43">
        <f t="shared" ref="Q75" si="37">M75+N75+O75+P75</f>
        <v>121</v>
      </c>
      <c r="R75" s="34">
        <f>R73*R8</f>
        <v>32</v>
      </c>
      <c r="S75" s="41">
        <f>S73*S8</f>
        <v>31</v>
      </c>
      <c r="T75" s="41">
        <f>T73*T8</f>
        <v>30</v>
      </c>
      <c r="U75" s="41">
        <f>U73*U8</f>
        <v>28</v>
      </c>
      <c r="V75" s="45">
        <f t="shared" ref="V75" si="38">R75+S75+T75+U75</f>
        <v>121</v>
      </c>
      <c r="W75" s="48">
        <f>W73*W8</f>
        <v>64</v>
      </c>
      <c r="X75" s="41">
        <f>X73*X8</f>
        <v>62</v>
      </c>
      <c r="Y75" s="41">
        <f>Y73*Y8</f>
        <v>60</v>
      </c>
      <c r="Z75" s="41">
        <f>Z73*Z8</f>
        <v>54</v>
      </c>
      <c r="AA75" s="49">
        <f>SUM(W75:Z75)</f>
        <v>240</v>
      </c>
      <c r="AB75" s="27"/>
      <c r="AC75" s="1"/>
      <c r="AD75" s="25"/>
    </row>
    <row r="76" spans="1:30" x14ac:dyDescent="0.25">
      <c r="A76" s="22">
        <v>71</v>
      </c>
      <c r="B76" s="58" t="s">
        <v>48</v>
      </c>
      <c r="C76" s="67">
        <f>C73/C23</f>
        <v>4.7619047619047616E-2</v>
      </c>
      <c r="D76" s="42">
        <f>D73/D23</f>
        <v>0.05</v>
      </c>
      <c r="E76" s="42">
        <f>E73/E23</f>
        <v>5.2631578947368418E-2</v>
      </c>
      <c r="F76" s="42">
        <f>F73/F23</f>
        <v>5.2631578947368418E-2</v>
      </c>
      <c r="G76" s="46">
        <f>G75/G22</f>
        <v>5.0523952095808386E-2</v>
      </c>
      <c r="H76" s="67">
        <f>H73/H23</f>
        <v>4.7619047619047616E-2</v>
      </c>
      <c r="I76" s="42">
        <f>I73/I23</f>
        <v>0.05</v>
      </c>
      <c r="J76" s="42">
        <f>J73/J23</f>
        <v>5.2631578947368418E-2</v>
      </c>
      <c r="K76" s="42">
        <f>K73/K23</f>
        <v>5.2631578947368418E-2</v>
      </c>
      <c r="L76" s="46">
        <f>L75/L22</f>
        <v>5.0544323483670293E-2</v>
      </c>
      <c r="M76" s="67">
        <f>M73/M23</f>
        <v>5.2631578947368418E-2</v>
      </c>
      <c r="N76" s="42">
        <f>N73/N23</f>
        <v>0.05</v>
      </c>
      <c r="O76" s="42">
        <f>O73/O23</f>
        <v>5.8823529411764705E-2</v>
      </c>
      <c r="P76" s="42">
        <f>P73/P23</f>
        <v>5.5555555555555552E-2</v>
      </c>
      <c r="Q76" s="44">
        <f>Q75/Q22</f>
        <v>5.3969669937555753E-2</v>
      </c>
      <c r="R76" s="40">
        <f>R73/R23</f>
        <v>0.05</v>
      </c>
      <c r="S76" s="42">
        <f>S73/S23</f>
        <v>5.2631578947368418E-2</v>
      </c>
      <c r="T76" s="42">
        <f>T73/T23</f>
        <v>5.5555555555555552E-2</v>
      </c>
      <c r="U76" s="42">
        <f>U73/U23</f>
        <v>5.8823529411764705E-2</v>
      </c>
      <c r="V76" s="46">
        <f>V75/V22</f>
        <v>5.3897550111358578E-2</v>
      </c>
      <c r="W76" s="48">
        <f>W73/W23</f>
        <v>0.11764705882352941</v>
      </c>
      <c r="X76" s="41">
        <f>X73/X23</f>
        <v>9.0909090909090912E-2</v>
      </c>
      <c r="Y76" s="41">
        <f>Y73/Y23</f>
        <v>9.5238095238095233E-2</v>
      </c>
      <c r="Z76" s="41">
        <f>Z73/Z23</f>
        <v>0.11764705882352941</v>
      </c>
      <c r="AA76" s="47">
        <f>AA75/AA22</f>
        <v>0.10367170626349892</v>
      </c>
      <c r="AB76" s="1"/>
      <c r="AC76" s="1"/>
      <c r="AD76" s="25"/>
    </row>
    <row r="77" spans="1:30" s="31" customFormat="1" x14ac:dyDescent="0.25">
      <c r="A77" s="22">
        <v>72</v>
      </c>
      <c r="B77" s="60" t="s">
        <v>14</v>
      </c>
      <c r="C77" s="13">
        <v>0</v>
      </c>
      <c r="D77" s="4">
        <v>0</v>
      </c>
      <c r="E77" s="4">
        <v>0</v>
      </c>
      <c r="F77" s="4">
        <v>0</v>
      </c>
      <c r="G77" s="5"/>
      <c r="H77" s="13">
        <v>0</v>
      </c>
      <c r="I77" s="4">
        <v>0</v>
      </c>
      <c r="J77" s="4">
        <v>0</v>
      </c>
      <c r="K77" s="4">
        <v>0</v>
      </c>
      <c r="L77" s="5"/>
      <c r="M77" s="13">
        <v>0</v>
      </c>
      <c r="N77" s="4">
        <v>0</v>
      </c>
      <c r="O77" s="4">
        <v>1</v>
      </c>
      <c r="P77" s="4">
        <v>1</v>
      </c>
      <c r="Q77" s="16"/>
      <c r="R77" s="3">
        <v>0.5</v>
      </c>
      <c r="S77" s="4">
        <v>0.5</v>
      </c>
      <c r="T77" s="4">
        <v>0.5</v>
      </c>
      <c r="U77" s="4">
        <v>0.5</v>
      </c>
      <c r="V77" s="5"/>
      <c r="W77" s="13">
        <v>1</v>
      </c>
      <c r="X77" s="4">
        <v>1</v>
      </c>
      <c r="Y77" s="4">
        <v>1</v>
      </c>
      <c r="Z77" s="4">
        <v>1</v>
      </c>
      <c r="AA77" s="37"/>
      <c r="AB77" s="29"/>
      <c r="AC77" s="20"/>
      <c r="AD77" s="30"/>
    </row>
    <row r="78" spans="1:30" x14ac:dyDescent="0.25">
      <c r="A78" s="22">
        <v>73</v>
      </c>
      <c r="B78" s="58" t="s">
        <v>49</v>
      </c>
      <c r="C78" s="48">
        <f>C77*C8</f>
        <v>0</v>
      </c>
      <c r="D78" s="41">
        <f>D77*D8</f>
        <v>0</v>
      </c>
      <c r="E78" s="41">
        <f>E77*E8</f>
        <v>0</v>
      </c>
      <c r="F78" s="41">
        <f>F77*F8</f>
        <v>0</v>
      </c>
      <c r="G78" s="45">
        <f t="shared" ref="G78" si="39">C78+D78+E78+F78</f>
        <v>0</v>
      </c>
      <c r="H78" s="48">
        <f>H77*H8</f>
        <v>0</v>
      </c>
      <c r="I78" s="41">
        <f>I77*I8</f>
        <v>0</v>
      </c>
      <c r="J78" s="41">
        <f>J77*J8</f>
        <v>0</v>
      </c>
      <c r="K78" s="41">
        <f>K77*K8</f>
        <v>0</v>
      </c>
      <c r="L78" s="45">
        <f t="shared" ref="L78" si="40">H78+I78+J78+K78</f>
        <v>0</v>
      </c>
      <c r="M78" s="48">
        <f>M77*M8</f>
        <v>0</v>
      </c>
      <c r="N78" s="41">
        <f>N77*N8</f>
        <v>0</v>
      </c>
      <c r="O78" s="41">
        <f>O77*O8</f>
        <v>30</v>
      </c>
      <c r="P78" s="41">
        <f>P77*P8</f>
        <v>28</v>
      </c>
      <c r="Q78" s="43">
        <f t="shared" ref="Q78" si="41">M78+N78+O78+P78</f>
        <v>58</v>
      </c>
      <c r="R78" s="34">
        <f>R77*R8</f>
        <v>16</v>
      </c>
      <c r="S78" s="41">
        <f>S77*S8</f>
        <v>15.5</v>
      </c>
      <c r="T78" s="41">
        <f>T77*T8</f>
        <v>15</v>
      </c>
      <c r="U78" s="41">
        <f>U77*U8</f>
        <v>14</v>
      </c>
      <c r="V78" s="45">
        <f t="shared" ref="V78" si="42">R78+S78+T78+U78</f>
        <v>60.5</v>
      </c>
      <c r="W78" s="48">
        <f>W77*W8</f>
        <v>32</v>
      </c>
      <c r="X78" s="41">
        <f>X77*X8</f>
        <v>31</v>
      </c>
      <c r="Y78" s="41">
        <f>Y77*Y8</f>
        <v>30</v>
      </c>
      <c r="Z78" s="41">
        <f>Z77*Z8</f>
        <v>27</v>
      </c>
      <c r="AA78" s="49">
        <f>SUM(W78:Z78)</f>
        <v>120</v>
      </c>
      <c r="AB78" s="27"/>
      <c r="AC78" s="1"/>
      <c r="AD78" s="25"/>
    </row>
    <row r="79" spans="1:30" x14ac:dyDescent="0.25">
      <c r="A79" s="22">
        <v>74</v>
      </c>
      <c r="B79" s="58" t="s">
        <v>50</v>
      </c>
      <c r="C79" s="67">
        <f>C77/C23</f>
        <v>0</v>
      </c>
      <c r="D79" s="42">
        <f>D77/D23</f>
        <v>0</v>
      </c>
      <c r="E79" s="42">
        <f>E77/E23</f>
        <v>0</v>
      </c>
      <c r="F79" s="42">
        <f>F77/F23</f>
        <v>0</v>
      </c>
      <c r="G79" s="46">
        <f>G78/G22</f>
        <v>0</v>
      </c>
      <c r="H79" s="67">
        <f>H77/H23</f>
        <v>0</v>
      </c>
      <c r="I79" s="42">
        <f>I77/I23</f>
        <v>0</v>
      </c>
      <c r="J79" s="42">
        <f>J77/J23</f>
        <v>0</v>
      </c>
      <c r="K79" s="42">
        <f>K77/K23</f>
        <v>0</v>
      </c>
      <c r="L79" s="46">
        <f>L78/L22</f>
        <v>0</v>
      </c>
      <c r="M79" s="67">
        <f>M77/M23</f>
        <v>0</v>
      </c>
      <c r="N79" s="42">
        <f>N77/N23</f>
        <v>0</v>
      </c>
      <c r="O79" s="42">
        <f>O77/O23</f>
        <v>5.8823529411764705E-2</v>
      </c>
      <c r="P79" s="42">
        <f>P77/P23</f>
        <v>5.5555555555555552E-2</v>
      </c>
      <c r="Q79" s="44">
        <f>Q78/Q22</f>
        <v>2.5869759143621766E-2</v>
      </c>
      <c r="R79" s="40">
        <f>R77/R23</f>
        <v>2.5000000000000001E-2</v>
      </c>
      <c r="S79" s="42">
        <f>S77/S23</f>
        <v>2.6315789473684209E-2</v>
      </c>
      <c r="T79" s="42">
        <f>T77/T23</f>
        <v>2.7777777777777776E-2</v>
      </c>
      <c r="U79" s="42">
        <f>U77/U23</f>
        <v>2.9411764705882353E-2</v>
      </c>
      <c r="V79" s="46">
        <f>V78/V22</f>
        <v>2.6948775055679289E-2</v>
      </c>
      <c r="W79" s="48">
        <f>W77/W23</f>
        <v>5.8823529411764705E-2</v>
      </c>
      <c r="X79" s="41">
        <f>X77/X23</f>
        <v>4.5454545454545456E-2</v>
      </c>
      <c r="Y79" s="41">
        <f>Y77/Y23</f>
        <v>4.7619047619047616E-2</v>
      </c>
      <c r="Z79" s="41">
        <f>Z77/Z23</f>
        <v>5.8823529411764705E-2</v>
      </c>
      <c r="AA79" s="47">
        <f>AA78/AA22</f>
        <v>5.183585313174946E-2</v>
      </c>
      <c r="AB79" s="27"/>
      <c r="AC79" s="1"/>
      <c r="AD79" s="25"/>
    </row>
    <row r="80" spans="1:30" s="31" customFormat="1" x14ac:dyDescent="0.25">
      <c r="A80" s="22">
        <v>75</v>
      </c>
      <c r="B80" s="60" t="s">
        <v>91</v>
      </c>
      <c r="C80" s="13">
        <v>1</v>
      </c>
      <c r="D80" s="4">
        <v>2</v>
      </c>
      <c r="E80" s="4">
        <v>1</v>
      </c>
      <c r="F80" s="4">
        <v>1</v>
      </c>
      <c r="G80" s="5"/>
      <c r="H80" s="13">
        <v>1</v>
      </c>
      <c r="I80" s="4">
        <v>2</v>
      </c>
      <c r="J80" s="4">
        <v>1</v>
      </c>
      <c r="K80" s="4">
        <v>1</v>
      </c>
      <c r="L80" s="5"/>
      <c r="M80" s="13">
        <v>1</v>
      </c>
      <c r="N80" s="4">
        <v>1</v>
      </c>
      <c r="O80" s="4">
        <v>1</v>
      </c>
      <c r="P80" s="4">
        <v>1</v>
      </c>
      <c r="Q80" s="16"/>
      <c r="R80" s="3">
        <v>1</v>
      </c>
      <c r="S80" s="4">
        <v>1</v>
      </c>
      <c r="T80" s="4">
        <v>2</v>
      </c>
      <c r="U80" s="4">
        <v>1</v>
      </c>
      <c r="V80" s="5"/>
      <c r="W80" s="13">
        <v>0</v>
      </c>
      <c r="X80" s="4">
        <v>1</v>
      </c>
      <c r="Y80" s="4">
        <v>1</v>
      </c>
      <c r="Z80" s="4">
        <v>0</v>
      </c>
      <c r="AA80" s="37"/>
      <c r="AB80" s="29"/>
      <c r="AC80" s="20"/>
      <c r="AD80" s="30"/>
    </row>
    <row r="81" spans="1:30" x14ac:dyDescent="0.25">
      <c r="A81" s="22">
        <v>76</v>
      </c>
      <c r="B81" s="58" t="s">
        <v>54</v>
      </c>
      <c r="C81" s="11">
        <v>0</v>
      </c>
      <c r="D81" s="1">
        <v>0</v>
      </c>
      <c r="E81" s="1">
        <v>1</v>
      </c>
      <c r="F81" s="1">
        <v>1</v>
      </c>
      <c r="G81" s="12"/>
      <c r="H81" s="11">
        <v>0</v>
      </c>
      <c r="I81" s="1">
        <v>0</v>
      </c>
      <c r="J81" s="1">
        <v>1</v>
      </c>
      <c r="K81" s="1">
        <v>1</v>
      </c>
      <c r="L81" s="12"/>
      <c r="M81" s="11">
        <v>0</v>
      </c>
      <c r="N81" s="1">
        <v>0</v>
      </c>
      <c r="O81" s="1">
        <v>1</v>
      </c>
      <c r="P81" s="1">
        <v>1</v>
      </c>
      <c r="Q81" s="17"/>
      <c r="R81" s="2">
        <v>0</v>
      </c>
      <c r="S81" s="1">
        <v>1</v>
      </c>
      <c r="T81" s="1">
        <v>2</v>
      </c>
      <c r="U81" s="1">
        <v>1</v>
      </c>
      <c r="V81" s="12"/>
      <c r="W81" s="11">
        <v>0</v>
      </c>
      <c r="X81" s="1">
        <v>1</v>
      </c>
      <c r="Y81" s="1">
        <v>1</v>
      </c>
      <c r="Z81" s="1">
        <v>0</v>
      </c>
      <c r="AA81" s="6"/>
      <c r="AB81" s="27"/>
      <c r="AC81" s="1"/>
      <c r="AD81" s="25"/>
    </row>
    <row r="82" spans="1:30" x14ac:dyDescent="0.25">
      <c r="A82" s="22">
        <v>77</v>
      </c>
      <c r="B82" s="58" t="s">
        <v>51</v>
      </c>
      <c r="C82" s="48">
        <f>C80*C8</f>
        <v>36</v>
      </c>
      <c r="D82" s="41">
        <f>D80*D8</f>
        <v>70</v>
      </c>
      <c r="E82" s="41">
        <f>E80*E8</f>
        <v>33</v>
      </c>
      <c r="F82" s="41">
        <f>F80*F8</f>
        <v>31</v>
      </c>
      <c r="G82" s="45">
        <f t="shared" ref="G82" si="43">C82+D82+E82+F82</f>
        <v>170</v>
      </c>
      <c r="H82" s="48">
        <f>H80*H8</f>
        <v>34</v>
      </c>
      <c r="I82" s="41">
        <f>I80*I8</f>
        <v>68</v>
      </c>
      <c r="J82" s="41">
        <f>J80*J8</f>
        <v>32</v>
      </c>
      <c r="K82" s="41">
        <f>K80*K8</f>
        <v>30</v>
      </c>
      <c r="L82" s="45">
        <f t="shared" ref="L82" si="44">H82+I82+J82+K82</f>
        <v>164</v>
      </c>
      <c r="M82" s="48">
        <f>M80*M8</f>
        <v>32</v>
      </c>
      <c r="N82" s="41">
        <f>N80*N8</f>
        <v>31</v>
      </c>
      <c r="O82" s="41">
        <f>O80*O8</f>
        <v>30</v>
      </c>
      <c r="P82" s="41">
        <f>P80*P8</f>
        <v>28</v>
      </c>
      <c r="Q82" s="43">
        <f t="shared" ref="Q82" si="45">M82+N82+O82+P82</f>
        <v>121</v>
      </c>
      <c r="R82" s="34">
        <f>R80*R8</f>
        <v>32</v>
      </c>
      <c r="S82" s="41">
        <f>S80*S8</f>
        <v>31</v>
      </c>
      <c r="T82" s="41">
        <f>T80*T8</f>
        <v>60</v>
      </c>
      <c r="U82" s="41">
        <f>U80*U8</f>
        <v>28</v>
      </c>
      <c r="V82" s="45">
        <f t="shared" ref="V82" si="46">R82+S82+T82+U82</f>
        <v>151</v>
      </c>
      <c r="W82" s="48">
        <f>W80*W8</f>
        <v>0</v>
      </c>
      <c r="X82" s="41">
        <f>X80*X8</f>
        <v>31</v>
      </c>
      <c r="Y82" s="41">
        <f>Y80*Y8</f>
        <v>30</v>
      </c>
      <c r="Z82" s="41">
        <f>Z80*Z8</f>
        <v>0</v>
      </c>
      <c r="AA82" s="49">
        <f>SUM(W82:Z82)</f>
        <v>61</v>
      </c>
      <c r="AB82" s="27"/>
      <c r="AC82" s="1"/>
      <c r="AD82" s="25"/>
    </row>
    <row r="83" spans="1:30" x14ac:dyDescent="0.25">
      <c r="A83" s="22">
        <v>78</v>
      </c>
      <c r="B83" s="58" t="s">
        <v>52</v>
      </c>
      <c r="C83" s="67">
        <f>C80/C23</f>
        <v>4.7619047619047616E-2</v>
      </c>
      <c r="D83" s="42">
        <f>D80/D23</f>
        <v>0.1</v>
      </c>
      <c r="E83" s="42">
        <f>E80/E23</f>
        <v>5.2631578947368418E-2</v>
      </c>
      <c r="F83" s="42">
        <f>F80/F23</f>
        <v>5.2631578947368418E-2</v>
      </c>
      <c r="G83" s="46">
        <f>G82/G22</f>
        <v>6.3622754491017966E-2</v>
      </c>
      <c r="H83" s="67">
        <f>H80/H23</f>
        <v>4.7619047619047616E-2</v>
      </c>
      <c r="I83" s="42">
        <f>I80/I23</f>
        <v>0.1</v>
      </c>
      <c r="J83" s="42">
        <f>J80/J23</f>
        <v>5.2631578947368418E-2</v>
      </c>
      <c r="K83" s="42">
        <f>K80/K23</f>
        <v>5.2631578947368418E-2</v>
      </c>
      <c r="L83" s="46">
        <f>L82/L22</f>
        <v>6.3763608087091764E-2</v>
      </c>
      <c r="M83" s="67">
        <f>M80/M23</f>
        <v>5.2631578947368418E-2</v>
      </c>
      <c r="N83" s="42">
        <f>N80/N23</f>
        <v>0.05</v>
      </c>
      <c r="O83" s="42">
        <f>O80/O23</f>
        <v>5.8823529411764705E-2</v>
      </c>
      <c r="P83" s="42">
        <f>P80/P23</f>
        <v>5.5555555555555552E-2</v>
      </c>
      <c r="Q83" s="44">
        <f>Q82/Q22</f>
        <v>5.3969669937555753E-2</v>
      </c>
      <c r="R83" s="40">
        <f>R80/R23</f>
        <v>0.05</v>
      </c>
      <c r="S83" s="42">
        <f>S80/S23</f>
        <v>5.2631578947368418E-2</v>
      </c>
      <c r="T83" s="42">
        <f>T80/T23</f>
        <v>0.1111111111111111</v>
      </c>
      <c r="U83" s="42">
        <f>U80/U23</f>
        <v>5.8823529411764705E-2</v>
      </c>
      <c r="V83" s="46">
        <f>V82/V22</f>
        <v>6.7260579064587975E-2</v>
      </c>
      <c r="W83" s="48">
        <f>W80/W23</f>
        <v>0</v>
      </c>
      <c r="X83" s="41">
        <f>X80/X23</f>
        <v>4.5454545454545456E-2</v>
      </c>
      <c r="Y83" s="41">
        <f>Y80/Y23</f>
        <v>4.7619047619047616E-2</v>
      </c>
      <c r="Z83" s="41">
        <f>Z80/Z23</f>
        <v>0</v>
      </c>
      <c r="AA83" s="47">
        <f>AA82/AA22</f>
        <v>2.6349892008639308E-2</v>
      </c>
      <c r="AB83" s="27"/>
      <c r="AC83" s="1"/>
      <c r="AD83" s="25"/>
    </row>
    <row r="84" spans="1:30" s="31" customFormat="1" x14ac:dyDescent="0.25">
      <c r="A84" s="22">
        <v>79</v>
      </c>
      <c r="B84" s="61" t="s">
        <v>15</v>
      </c>
      <c r="C84" s="21">
        <v>1</v>
      </c>
      <c r="D84" s="20">
        <v>1</v>
      </c>
      <c r="E84" s="20">
        <v>1</v>
      </c>
      <c r="F84" s="20">
        <v>1</v>
      </c>
      <c r="G84" s="12"/>
      <c r="H84" s="21">
        <v>1</v>
      </c>
      <c r="I84" s="20">
        <v>1</v>
      </c>
      <c r="J84" s="20">
        <v>1</v>
      </c>
      <c r="K84" s="20">
        <v>1</v>
      </c>
      <c r="L84" s="12"/>
      <c r="M84" s="21">
        <v>1</v>
      </c>
      <c r="N84" s="20">
        <v>1</v>
      </c>
      <c r="O84" s="20">
        <v>1</v>
      </c>
      <c r="P84" s="20">
        <v>1</v>
      </c>
      <c r="Q84" s="17"/>
      <c r="R84" s="10">
        <v>1</v>
      </c>
      <c r="S84" s="20">
        <v>1</v>
      </c>
      <c r="T84" s="20">
        <v>1</v>
      </c>
      <c r="U84" s="20">
        <v>1</v>
      </c>
      <c r="V84" s="12"/>
      <c r="W84" s="21"/>
      <c r="X84" s="20">
        <v>1</v>
      </c>
      <c r="Y84" s="20"/>
      <c r="Z84" s="20"/>
      <c r="AA84" s="6"/>
      <c r="AB84" s="29"/>
      <c r="AC84" s="20"/>
      <c r="AD84" s="30"/>
    </row>
    <row r="85" spans="1:30" x14ac:dyDescent="0.25">
      <c r="A85" s="22">
        <v>80</v>
      </c>
      <c r="B85" s="62" t="s">
        <v>54</v>
      </c>
      <c r="C85" s="11">
        <v>0</v>
      </c>
      <c r="D85" s="1">
        <v>0</v>
      </c>
      <c r="E85" s="1">
        <v>1</v>
      </c>
      <c r="F85" s="1">
        <v>1</v>
      </c>
      <c r="G85" s="12"/>
      <c r="H85" s="11">
        <v>0</v>
      </c>
      <c r="I85" s="1">
        <v>0</v>
      </c>
      <c r="J85" s="1">
        <v>1</v>
      </c>
      <c r="K85" s="1">
        <v>1</v>
      </c>
      <c r="L85" s="12"/>
      <c r="M85" s="11">
        <v>0</v>
      </c>
      <c r="N85" s="1">
        <v>0</v>
      </c>
      <c r="O85" s="1">
        <v>1</v>
      </c>
      <c r="P85" s="1">
        <v>1</v>
      </c>
      <c r="Q85" s="17"/>
      <c r="R85" s="2">
        <v>0</v>
      </c>
      <c r="S85" s="1">
        <v>0</v>
      </c>
      <c r="T85" s="1">
        <v>1</v>
      </c>
      <c r="U85" s="1">
        <v>1</v>
      </c>
      <c r="V85" s="12"/>
      <c r="W85" s="11">
        <v>0</v>
      </c>
      <c r="X85" s="1">
        <v>1</v>
      </c>
      <c r="Y85" s="1">
        <v>0</v>
      </c>
      <c r="Z85" s="1">
        <v>0</v>
      </c>
      <c r="AA85" s="6"/>
      <c r="AB85" s="27"/>
      <c r="AC85" s="1"/>
      <c r="AD85" s="25"/>
    </row>
    <row r="86" spans="1:30" s="31" customFormat="1" x14ac:dyDescent="0.25">
      <c r="A86" s="22">
        <v>81</v>
      </c>
      <c r="B86" s="61" t="s">
        <v>59</v>
      </c>
      <c r="C86" s="21">
        <v>0</v>
      </c>
      <c r="D86" s="20">
        <v>1</v>
      </c>
      <c r="E86" s="20">
        <v>0</v>
      </c>
      <c r="F86" s="20">
        <v>0</v>
      </c>
      <c r="G86" s="12"/>
      <c r="H86" s="21">
        <v>0</v>
      </c>
      <c r="I86" s="20">
        <v>1</v>
      </c>
      <c r="J86" s="20">
        <v>0</v>
      </c>
      <c r="K86" s="20">
        <v>0</v>
      </c>
      <c r="L86" s="12"/>
      <c r="M86" s="21">
        <v>0</v>
      </c>
      <c r="N86" s="20">
        <v>0</v>
      </c>
      <c r="O86" s="20">
        <v>0</v>
      </c>
      <c r="P86" s="20">
        <v>0</v>
      </c>
      <c r="Q86" s="17"/>
      <c r="R86" s="10">
        <v>0</v>
      </c>
      <c r="S86" s="20">
        <v>0</v>
      </c>
      <c r="T86" s="20">
        <v>1</v>
      </c>
      <c r="U86" s="20">
        <v>0</v>
      </c>
      <c r="V86" s="12"/>
      <c r="W86" s="21"/>
      <c r="X86" s="20"/>
      <c r="Y86" s="20">
        <v>1</v>
      </c>
      <c r="Z86" s="20"/>
      <c r="AA86" s="6"/>
      <c r="AB86" s="29"/>
      <c r="AC86" s="20"/>
      <c r="AD86" s="30"/>
    </row>
    <row r="87" spans="1:30" ht="15.75" thickBot="1" x14ac:dyDescent="0.3">
      <c r="A87" s="22">
        <v>82</v>
      </c>
      <c r="B87" s="65" t="s">
        <v>54</v>
      </c>
      <c r="C87" s="19">
        <v>0</v>
      </c>
      <c r="D87" s="9">
        <v>0</v>
      </c>
      <c r="E87" s="9">
        <v>0</v>
      </c>
      <c r="F87" s="9">
        <v>0</v>
      </c>
      <c r="G87" s="14"/>
      <c r="H87" s="19">
        <v>0</v>
      </c>
      <c r="I87" s="9">
        <v>0</v>
      </c>
      <c r="J87" s="9">
        <v>0</v>
      </c>
      <c r="K87" s="9">
        <v>0</v>
      </c>
      <c r="L87" s="14"/>
      <c r="M87" s="19">
        <v>0</v>
      </c>
      <c r="N87" s="9">
        <v>0</v>
      </c>
      <c r="O87" s="9">
        <v>0</v>
      </c>
      <c r="P87" s="9">
        <v>0</v>
      </c>
      <c r="Q87" s="18"/>
      <c r="R87" s="8">
        <v>0</v>
      </c>
      <c r="S87" s="9">
        <v>0</v>
      </c>
      <c r="T87" s="9">
        <v>1</v>
      </c>
      <c r="U87" s="9">
        <v>0</v>
      </c>
      <c r="V87" s="14"/>
      <c r="W87" s="19"/>
      <c r="X87" s="9"/>
      <c r="Y87" s="9">
        <v>1</v>
      </c>
      <c r="Z87" s="9"/>
      <c r="AA87" s="15"/>
      <c r="AB87" s="32"/>
      <c r="AC87" s="9"/>
      <c r="AD87" s="33"/>
    </row>
    <row r="88" spans="1:30" x14ac:dyDescent="0.25">
      <c r="B88" s="94" t="s">
        <v>57</v>
      </c>
      <c r="C88" s="23" t="b">
        <f>(C31+C41+C67+C53+C75+C78+C82=C22)</f>
        <v>1</v>
      </c>
      <c r="D88" s="23" t="b">
        <f>(D31+D41+D67+D53+D75+D78+D82=D22)</f>
        <v>1</v>
      </c>
      <c r="E88" s="23" t="b">
        <f>(E31+E41+E67+E53+E75+E78+E82=E22)</f>
        <v>1</v>
      </c>
      <c r="F88" s="23" t="b">
        <f>(F31+F41+F67+F53+F75+F78+F82=F22)</f>
        <v>1</v>
      </c>
      <c r="H88" s="23" t="b">
        <f>(H31+H41+H67+H53+H75+H78+H82=H22)</f>
        <v>1</v>
      </c>
      <c r="I88" s="23" t="b">
        <f>(I31+I41+I67+I53+I75+I78+I82=I22)</f>
        <v>1</v>
      </c>
      <c r="J88" s="23" t="b">
        <f>(J31+J41+J67+J53+J75+J78+J82=J22)</f>
        <v>1</v>
      </c>
      <c r="K88" s="23" t="b">
        <f>(K31+K41+K67+K53+K75+K78+K82=K22)</f>
        <v>1</v>
      </c>
      <c r="M88" s="23" t="b">
        <f>(M31+M41+M67+M53+M75+M78+M82=M22)</f>
        <v>1</v>
      </c>
      <c r="N88" s="23" t="b">
        <f>(N31+N41+N67+N53+N75+N78+N82=N22)</f>
        <v>1</v>
      </c>
      <c r="O88" s="23" t="b">
        <f>(O31+O41+O67+O53+O75+O78+O82=O22)</f>
        <v>1</v>
      </c>
      <c r="P88" s="23" t="b">
        <f>(P31+P41+P67+P53+P75+P78+P82=P22)</f>
        <v>1</v>
      </c>
      <c r="R88" s="23" t="b">
        <f>(R31+R41+R67+R53+R75+R78+R82=R22)</f>
        <v>1</v>
      </c>
      <c r="S88" s="23" t="b">
        <f>(S31+S41+S67+S53+S75+S78+S82=S22)</f>
        <v>1</v>
      </c>
      <c r="T88" s="23" t="b">
        <f>(T31+T41+T67+T53+T75+T78+T82=T22)</f>
        <v>1</v>
      </c>
      <c r="U88" s="23" t="b">
        <f>(U31+U41+U67+U53+U75+U78+U82=U22)</f>
        <v>1</v>
      </c>
      <c r="W88" s="23" t="b">
        <f>(W31+W41+W67+W53+W75+W78+W82=W22)</f>
        <v>1</v>
      </c>
      <c r="X88" s="23" t="b">
        <f>(X31+X41+X67+X53+X75+X78+X82=X22)</f>
        <v>1</v>
      </c>
      <c r="Y88" s="23" t="b">
        <f>(Y31+Y41+Y67+Y53+Y75+Y78+Y82=Y22)</f>
        <v>1</v>
      </c>
      <c r="Z88" s="23" t="b">
        <f>(Z31+Z41+Z67+Z53+Z75+Z78+Z82=Z22)</f>
        <v>1</v>
      </c>
    </row>
    <row r="89" spans="1:30" x14ac:dyDescent="0.25">
      <c r="B89" s="95"/>
      <c r="C89" s="23" t="b">
        <f>(C80+C77+C73+C65+C51+C39+C29=C23)</f>
        <v>1</v>
      </c>
      <c r="D89" s="23" t="b">
        <f>(D80+D77+D73+D65+D51+D39+D29=D23)</f>
        <v>1</v>
      </c>
      <c r="E89" s="23" t="b">
        <f>(E80+E77+E73+E65+E51+E39+E29=E23)</f>
        <v>1</v>
      </c>
      <c r="F89" s="23" t="b">
        <f>(F80+F77+F73+F65+F51+F39+F29=F23)</f>
        <v>1</v>
      </c>
      <c r="H89" s="23" t="b">
        <f>(H80+H77+H73+H65+H51+H39+H29=H23)</f>
        <v>1</v>
      </c>
      <c r="I89" s="23" t="b">
        <f>(I80+I77+I73+I65+I51+I39+I29=I23)</f>
        <v>1</v>
      </c>
      <c r="J89" s="23" t="b">
        <f>(J80+J77+J73+J65+J51+J39+J29=J23)</f>
        <v>1</v>
      </c>
      <c r="K89" s="23" t="b">
        <f>(K80+K77+K73+K65+K51+K39+K29=K23)</f>
        <v>1</v>
      </c>
      <c r="M89" s="23" t="b">
        <f>(M80+M77+M73+M65+M51+M39+M29=M23)</f>
        <v>1</v>
      </c>
      <c r="N89" s="23" t="b">
        <f>(N80+N77+N73+N65+N51+N39+N29=N23)</f>
        <v>1</v>
      </c>
      <c r="O89" s="23" t="b">
        <f>(O80+O77+O73+O65+O51+O39+O29=O23)</f>
        <v>1</v>
      </c>
      <c r="P89" s="23" t="b">
        <f>(P80+P77+P73+P65+P51+P39+P29=P23)</f>
        <v>1</v>
      </c>
      <c r="R89" s="23" t="b">
        <f>(R80+R77+R73+R65+R51+R39+R29=R23)</f>
        <v>1</v>
      </c>
      <c r="S89" s="23" t="b">
        <f>(S80+S77+S73+S65+S51+S39+S29=S23)</f>
        <v>1</v>
      </c>
      <c r="T89" s="23" t="b">
        <f>(T80+T77+T73+T65+T51+T39+T29=T23)</f>
        <v>1</v>
      </c>
      <c r="U89" s="23" t="b">
        <f>(U80+U77+U73+U65+U51+U39+U29=U23)</f>
        <v>1</v>
      </c>
      <c r="W89" s="23" t="b">
        <f>(W80+W77+W73+W65+W51+W39+W29=W23)</f>
        <v>1</v>
      </c>
      <c r="X89" s="23" t="b">
        <f>(X80+X77+X73+X65+X51+X39+X29=X23)</f>
        <v>1</v>
      </c>
      <c r="Y89" s="23" t="b">
        <f>(Y80+Y77+Y73+Y65+Y51+Y39+Y29=Y23)</f>
        <v>1</v>
      </c>
      <c r="Z89" s="23" t="b">
        <f>(Z80+Z77+Z73+Z65+Z51+Z39+Z29=Z23)</f>
        <v>1</v>
      </c>
    </row>
  </sheetData>
  <mergeCells count="7">
    <mergeCell ref="B88:B89"/>
    <mergeCell ref="C4:G4"/>
    <mergeCell ref="M4:Q4"/>
    <mergeCell ref="R4:V4"/>
    <mergeCell ref="W4:AD4"/>
    <mergeCell ref="AB5:AD5"/>
    <mergeCell ref="H4:L4"/>
  </mergeCells>
  <pageMargins left="0.7" right="0.7" top="0.75" bottom="0.75" header="0.3" footer="0.3"/>
  <ignoredErrors>
    <ignoredError sqref="G6:G14 V6:V14 G15:G89 V15:V89 L6:L85 Y1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9"/>
  <sheetViews>
    <sheetView tabSelected="1" topLeftCell="B1" workbookViewId="0">
      <pane xSplit="2" topLeftCell="X1" activePane="topRight" state="frozen"/>
      <selection activeCell="B1" sqref="B1"/>
      <selection pane="topRight" activeCell="X4" sqref="X4:AE4"/>
    </sheetView>
  </sheetViews>
  <sheetFormatPr defaultColWidth="9.140625" defaultRowHeight="15" x14ac:dyDescent="0.25"/>
  <cols>
    <col min="1" max="2" width="9.140625" style="22"/>
    <col min="3" max="3" width="93.28515625" style="55" customWidth="1"/>
    <col min="4" max="7" width="14.7109375" style="23" customWidth="1"/>
    <col min="8" max="8" width="12.85546875" style="24" customWidth="1"/>
    <col min="9" max="12" width="14.7109375" style="23" customWidth="1"/>
    <col min="13" max="13" width="12.85546875" style="24" customWidth="1"/>
    <col min="14" max="17" width="14.7109375" style="23" customWidth="1"/>
    <col min="18" max="18" width="12.85546875" style="24" customWidth="1"/>
    <col min="19" max="22" width="14.7109375" style="23" customWidth="1"/>
    <col min="23" max="23" width="12.85546875" style="24" customWidth="1"/>
    <col min="24" max="24" width="14.7109375" style="23" customWidth="1"/>
    <col min="25" max="25" width="15.140625" style="23" bestFit="1" customWidth="1"/>
    <col min="26" max="26" width="15.42578125" style="23" bestFit="1" customWidth="1"/>
    <col min="27" max="27" width="13.85546875" style="23" bestFit="1" customWidth="1"/>
    <col min="28" max="28" width="11.7109375" style="24" customWidth="1"/>
    <col min="29" max="16384" width="9.140625" style="23"/>
  </cols>
  <sheetData>
    <row r="1" spans="1:31" ht="21" x14ac:dyDescent="0.35">
      <c r="C1" s="54" t="s">
        <v>71</v>
      </c>
    </row>
    <row r="3" spans="1:31" ht="15.75" thickBot="1" x14ac:dyDescent="0.3"/>
    <row r="4" spans="1:31" ht="15.75" thickBot="1" x14ac:dyDescent="0.3">
      <c r="D4" s="96" t="s">
        <v>76</v>
      </c>
      <c r="E4" s="97"/>
      <c r="F4" s="97"/>
      <c r="G4" s="97"/>
      <c r="H4" s="98"/>
      <c r="I4" s="96" t="s">
        <v>96</v>
      </c>
      <c r="J4" s="97"/>
      <c r="K4" s="97"/>
      <c r="L4" s="97"/>
      <c r="M4" s="98"/>
      <c r="N4" s="97" t="s">
        <v>77</v>
      </c>
      <c r="O4" s="97"/>
      <c r="P4" s="97"/>
      <c r="Q4" s="97"/>
      <c r="R4" s="97"/>
      <c r="S4" s="96" t="s">
        <v>78</v>
      </c>
      <c r="T4" s="97"/>
      <c r="U4" s="97"/>
      <c r="V4" s="97"/>
      <c r="W4" s="98"/>
      <c r="X4" s="99" t="s">
        <v>100</v>
      </c>
      <c r="Y4" s="99"/>
      <c r="Z4" s="99"/>
      <c r="AA4" s="99"/>
      <c r="AB4" s="99"/>
      <c r="AC4" s="99"/>
      <c r="AD4" s="99"/>
      <c r="AE4" s="100"/>
    </row>
    <row r="5" spans="1:31" ht="15.75" thickBot="1" x14ac:dyDescent="0.3">
      <c r="C5" s="56"/>
      <c r="D5" s="68" t="s">
        <v>19</v>
      </c>
      <c r="E5" s="69" t="s">
        <v>20</v>
      </c>
      <c r="F5" s="69" t="s">
        <v>21</v>
      </c>
      <c r="G5" s="69" t="s">
        <v>22</v>
      </c>
      <c r="H5" s="70" t="s">
        <v>23</v>
      </c>
      <c r="I5" s="68" t="s">
        <v>19</v>
      </c>
      <c r="J5" s="69" t="s">
        <v>20</v>
      </c>
      <c r="K5" s="69" t="s">
        <v>21</v>
      </c>
      <c r="L5" s="69" t="s">
        <v>22</v>
      </c>
      <c r="M5" s="70" t="s">
        <v>23</v>
      </c>
      <c r="N5" s="79" t="s">
        <v>19</v>
      </c>
      <c r="O5" s="69" t="s">
        <v>20</v>
      </c>
      <c r="P5" s="69" t="s">
        <v>21</v>
      </c>
      <c r="Q5" s="69" t="s">
        <v>22</v>
      </c>
      <c r="R5" s="82" t="s">
        <v>23</v>
      </c>
      <c r="S5" s="68" t="s">
        <v>19</v>
      </c>
      <c r="T5" s="69" t="s">
        <v>20</v>
      </c>
      <c r="U5" s="69" t="s">
        <v>21</v>
      </c>
      <c r="V5" s="69" t="s">
        <v>22</v>
      </c>
      <c r="W5" s="70" t="s">
        <v>23</v>
      </c>
      <c r="X5" s="84" t="s">
        <v>19</v>
      </c>
      <c r="Y5" s="71" t="s">
        <v>20</v>
      </c>
      <c r="Z5" s="71" t="s">
        <v>21</v>
      </c>
      <c r="AA5" s="71" t="s">
        <v>22</v>
      </c>
      <c r="AB5" s="72" t="s">
        <v>23</v>
      </c>
      <c r="AC5" s="91" t="s">
        <v>53</v>
      </c>
      <c r="AD5" s="92"/>
      <c r="AE5" s="93"/>
    </row>
    <row r="6" spans="1:31" x14ac:dyDescent="0.25">
      <c r="A6" s="22">
        <v>1</v>
      </c>
      <c r="B6" s="22">
        <v>1</v>
      </c>
      <c r="C6" s="57" t="s">
        <v>63</v>
      </c>
      <c r="D6" s="80">
        <f>D8+D7</f>
        <v>39</v>
      </c>
      <c r="E6" s="74">
        <f>E8+E7</f>
        <v>38</v>
      </c>
      <c r="F6" s="74">
        <f>F8+F7</f>
        <v>37</v>
      </c>
      <c r="G6" s="74">
        <f>G8+G7</f>
        <v>36</v>
      </c>
      <c r="H6" s="81">
        <f>D6+E6+F6+G6</f>
        <v>150</v>
      </c>
      <c r="I6" s="80">
        <f>I8+I7</f>
        <v>37</v>
      </c>
      <c r="J6" s="74">
        <f>J8+J7</f>
        <v>37</v>
      </c>
      <c r="K6" s="74">
        <f>K8+K7</f>
        <v>36</v>
      </c>
      <c r="L6" s="74">
        <f>L8+L7</f>
        <v>35</v>
      </c>
      <c r="M6" s="81">
        <f>I6+J6+K6+L6</f>
        <v>145</v>
      </c>
      <c r="N6" s="80">
        <f>N8+N7</f>
        <v>37</v>
      </c>
      <c r="O6" s="74">
        <f>O8+O7</f>
        <v>37</v>
      </c>
      <c r="P6" s="74">
        <f>P8+P7</f>
        <v>37</v>
      </c>
      <c r="Q6" s="76">
        <f>Q8+Q7</f>
        <v>35</v>
      </c>
      <c r="R6" s="83">
        <f>N6+O6+P6+Q6</f>
        <v>146</v>
      </c>
      <c r="S6" s="73">
        <f>S8+S7</f>
        <v>37</v>
      </c>
      <c r="T6" s="74">
        <f>T8+T7</f>
        <v>37</v>
      </c>
      <c r="U6" s="74">
        <f>U8+U7</f>
        <v>37</v>
      </c>
      <c r="V6" s="76">
        <f>V8+V7</f>
        <v>35</v>
      </c>
      <c r="W6" s="81">
        <f>S6+T6+U6+V6</f>
        <v>146</v>
      </c>
      <c r="X6" s="80">
        <f>X8+X7</f>
        <v>37</v>
      </c>
      <c r="Y6" s="74">
        <f t="shared" ref="Y6:AA6" si="0">Y8+Y7</f>
        <v>37</v>
      </c>
      <c r="Z6" s="74">
        <f t="shared" si="0"/>
        <v>37</v>
      </c>
      <c r="AA6" s="76">
        <f t="shared" si="0"/>
        <v>35</v>
      </c>
      <c r="AB6" s="75">
        <f>X6+Y6+Z6+AA6</f>
        <v>146</v>
      </c>
      <c r="AC6" s="77"/>
      <c r="AD6" s="77"/>
      <c r="AE6" s="78"/>
    </row>
    <row r="7" spans="1:31" x14ac:dyDescent="0.25">
      <c r="A7" s="22">
        <v>2</v>
      </c>
      <c r="B7" s="22">
        <v>2</v>
      </c>
      <c r="C7" s="58" t="s">
        <v>81</v>
      </c>
      <c r="D7" s="11">
        <v>3</v>
      </c>
      <c r="E7" s="1">
        <v>3</v>
      </c>
      <c r="F7" s="1">
        <v>4</v>
      </c>
      <c r="G7" s="1">
        <v>5</v>
      </c>
      <c r="H7" s="45">
        <f>D7+E7+F7+G7</f>
        <v>15</v>
      </c>
      <c r="I7" s="11">
        <v>3</v>
      </c>
      <c r="J7" s="1">
        <v>3</v>
      </c>
      <c r="K7" s="1">
        <v>4</v>
      </c>
      <c r="L7" s="1">
        <v>5</v>
      </c>
      <c r="M7" s="45">
        <f>I7+J7+K7+L7</f>
        <v>15</v>
      </c>
      <c r="N7" s="11">
        <v>5</v>
      </c>
      <c r="O7" s="1">
        <v>6</v>
      </c>
      <c r="P7" s="1">
        <v>7</v>
      </c>
      <c r="Q7" s="1">
        <v>7</v>
      </c>
      <c r="R7" s="43">
        <f>N7+O7+P7+Q7</f>
        <v>25</v>
      </c>
      <c r="S7" s="2">
        <v>5</v>
      </c>
      <c r="T7" s="1">
        <v>6</v>
      </c>
      <c r="U7" s="1">
        <v>7</v>
      </c>
      <c r="V7" s="1">
        <v>7</v>
      </c>
      <c r="W7" s="45">
        <f>S7+T7+U7+V7</f>
        <v>25</v>
      </c>
      <c r="X7" s="11">
        <v>5</v>
      </c>
      <c r="Y7" s="1">
        <v>6</v>
      </c>
      <c r="Z7" s="1">
        <v>7</v>
      </c>
      <c r="AA7" s="1">
        <v>8</v>
      </c>
      <c r="AB7" s="49">
        <f>X7+Y7+Z7+AA7</f>
        <v>26</v>
      </c>
      <c r="AC7" s="1"/>
      <c r="AD7" s="1"/>
      <c r="AE7" s="25"/>
    </row>
    <row r="8" spans="1:31" x14ac:dyDescent="0.25">
      <c r="A8" s="22">
        <v>3</v>
      </c>
      <c r="B8" s="22">
        <v>3</v>
      </c>
      <c r="C8" s="58" t="s">
        <v>24</v>
      </c>
      <c r="D8" s="11">
        <v>36</v>
      </c>
      <c r="E8" s="1">
        <v>35</v>
      </c>
      <c r="F8" s="1">
        <v>33</v>
      </c>
      <c r="G8" s="1">
        <v>31</v>
      </c>
      <c r="H8" s="45">
        <f>D8+E8+F8+G8</f>
        <v>135</v>
      </c>
      <c r="I8" s="11">
        <v>34</v>
      </c>
      <c r="J8" s="1">
        <v>34</v>
      </c>
      <c r="K8" s="1">
        <v>32</v>
      </c>
      <c r="L8" s="1">
        <v>30</v>
      </c>
      <c r="M8" s="45">
        <f>I8+J8+K8+L8</f>
        <v>130</v>
      </c>
      <c r="N8" s="11">
        <v>32</v>
      </c>
      <c r="O8" s="1">
        <v>31</v>
      </c>
      <c r="P8" s="1">
        <v>30</v>
      </c>
      <c r="Q8" s="52">
        <v>28</v>
      </c>
      <c r="R8" s="43">
        <f>N8+O8+P8+Q8</f>
        <v>121</v>
      </c>
      <c r="S8" s="2">
        <v>32</v>
      </c>
      <c r="T8" s="1">
        <v>31</v>
      </c>
      <c r="U8" s="1">
        <v>30</v>
      </c>
      <c r="V8" s="52">
        <v>28</v>
      </c>
      <c r="W8" s="45">
        <f>S8+T8+U8+V8</f>
        <v>121</v>
      </c>
      <c r="X8" s="11">
        <v>32</v>
      </c>
      <c r="Y8" s="1">
        <v>31</v>
      </c>
      <c r="Z8" s="1">
        <v>30</v>
      </c>
      <c r="AA8" s="1">
        <v>27</v>
      </c>
      <c r="AB8" s="49">
        <f>X8+Y8+Z8+AA8</f>
        <v>120</v>
      </c>
      <c r="AC8" s="1"/>
      <c r="AD8" s="1"/>
      <c r="AE8" s="25"/>
    </row>
    <row r="9" spans="1:31" x14ac:dyDescent="0.25">
      <c r="A9" s="22">
        <v>4</v>
      </c>
      <c r="B9" s="22">
        <v>4</v>
      </c>
      <c r="C9" s="58" t="s">
        <v>25</v>
      </c>
      <c r="D9" s="11">
        <v>30</v>
      </c>
      <c r="E9" s="1">
        <v>30</v>
      </c>
      <c r="F9" s="1">
        <v>30</v>
      </c>
      <c r="G9" s="1">
        <v>30</v>
      </c>
      <c r="H9" s="12"/>
      <c r="I9" s="11">
        <v>30</v>
      </c>
      <c r="J9" s="1">
        <v>30</v>
      </c>
      <c r="K9" s="1">
        <v>30</v>
      </c>
      <c r="L9" s="1">
        <v>30</v>
      </c>
      <c r="M9" s="12"/>
      <c r="N9" s="11">
        <v>30</v>
      </c>
      <c r="O9" s="1">
        <v>30</v>
      </c>
      <c r="P9" s="1">
        <v>30</v>
      </c>
      <c r="Q9" s="1">
        <v>30</v>
      </c>
      <c r="R9" s="17"/>
      <c r="S9" s="2">
        <v>30</v>
      </c>
      <c r="T9" s="1">
        <v>30</v>
      </c>
      <c r="U9" s="1">
        <v>30</v>
      </c>
      <c r="V9" s="1">
        <v>30</v>
      </c>
      <c r="W9" s="12"/>
      <c r="X9" s="11">
        <v>30</v>
      </c>
      <c r="Y9" s="1">
        <v>30</v>
      </c>
      <c r="Z9" s="1">
        <v>30</v>
      </c>
      <c r="AA9" s="1">
        <v>30</v>
      </c>
      <c r="AB9" s="6"/>
      <c r="AC9" s="1"/>
      <c r="AD9" s="1"/>
      <c r="AE9" s="25"/>
    </row>
    <row r="10" spans="1:31" x14ac:dyDescent="0.25">
      <c r="A10" s="22">
        <v>5</v>
      </c>
      <c r="B10" s="22">
        <v>5</v>
      </c>
      <c r="C10" s="59" t="s">
        <v>84</v>
      </c>
      <c r="D10" s="48">
        <f>D9*D7</f>
        <v>90</v>
      </c>
      <c r="E10" s="41">
        <f>E9*E7</f>
        <v>90</v>
      </c>
      <c r="F10" s="41">
        <f>F9*F7</f>
        <v>120</v>
      </c>
      <c r="G10" s="41">
        <f>G9*G7</f>
        <v>150</v>
      </c>
      <c r="H10" s="45">
        <f>D10+E10+F10+G10</f>
        <v>450</v>
      </c>
      <c r="I10" s="48">
        <f>I9*I7</f>
        <v>90</v>
      </c>
      <c r="J10" s="41">
        <f>J9*J7</f>
        <v>90</v>
      </c>
      <c r="K10" s="41">
        <f>K9*K7</f>
        <v>120</v>
      </c>
      <c r="L10" s="41">
        <f>L9*L7</f>
        <v>150</v>
      </c>
      <c r="M10" s="45">
        <f>I10+J10+K10+L10</f>
        <v>450</v>
      </c>
      <c r="N10" s="48">
        <f>N9*N7</f>
        <v>150</v>
      </c>
      <c r="O10" s="41">
        <f>O9*O7</f>
        <v>180</v>
      </c>
      <c r="P10" s="41">
        <f>P9*P7</f>
        <v>210</v>
      </c>
      <c r="Q10" s="41">
        <f>Q9*Q7</f>
        <v>210</v>
      </c>
      <c r="R10" s="43">
        <f>N10+O10+P10+Q10</f>
        <v>750</v>
      </c>
      <c r="S10" s="34">
        <f>S9*S7</f>
        <v>150</v>
      </c>
      <c r="T10" s="41">
        <f>T9*T7</f>
        <v>180</v>
      </c>
      <c r="U10" s="41">
        <f>U9*U7</f>
        <v>210</v>
      </c>
      <c r="V10" s="41">
        <f>V9*V7</f>
        <v>210</v>
      </c>
      <c r="W10" s="45">
        <f>S10+T10+U10+V10</f>
        <v>750</v>
      </c>
      <c r="X10" s="48">
        <f>X9*X7</f>
        <v>150</v>
      </c>
      <c r="Y10" s="41">
        <f t="shared" ref="Y10:AA10" si="1">Y9*Y7</f>
        <v>180</v>
      </c>
      <c r="Z10" s="41">
        <f t="shared" si="1"/>
        <v>210</v>
      </c>
      <c r="AA10" s="41">
        <f t="shared" si="1"/>
        <v>240</v>
      </c>
      <c r="AB10" s="49">
        <f>X10+Y10+Z10+AA10</f>
        <v>780</v>
      </c>
      <c r="AC10" s="1" t="s">
        <v>26</v>
      </c>
      <c r="AD10" s="1" t="s">
        <v>27</v>
      </c>
      <c r="AE10" s="26" t="s">
        <v>28</v>
      </c>
    </row>
    <row r="11" spans="1:31" x14ac:dyDescent="0.25">
      <c r="A11" s="22">
        <v>6</v>
      </c>
      <c r="B11" s="22">
        <v>6</v>
      </c>
      <c r="C11" s="58" t="s">
        <v>29</v>
      </c>
      <c r="D11" s="11">
        <v>30</v>
      </c>
      <c r="E11" s="1">
        <v>30</v>
      </c>
      <c r="F11" s="1">
        <v>30</v>
      </c>
      <c r="G11" s="1">
        <v>29</v>
      </c>
      <c r="H11" s="12"/>
      <c r="I11" s="11">
        <v>30</v>
      </c>
      <c r="J11" s="1">
        <v>30</v>
      </c>
      <c r="K11" s="1">
        <v>30</v>
      </c>
      <c r="L11" s="1">
        <v>29</v>
      </c>
      <c r="M11" s="12"/>
      <c r="N11" s="11">
        <v>29</v>
      </c>
      <c r="O11" s="1">
        <v>31</v>
      </c>
      <c r="P11" s="1">
        <v>30</v>
      </c>
      <c r="Q11" s="1">
        <v>30</v>
      </c>
      <c r="R11" s="17"/>
      <c r="S11" s="2">
        <v>30</v>
      </c>
      <c r="T11" s="1">
        <v>30</v>
      </c>
      <c r="U11" s="1">
        <v>30</v>
      </c>
      <c r="V11" s="1">
        <v>30</v>
      </c>
      <c r="W11" s="12"/>
      <c r="X11" s="11">
        <v>27</v>
      </c>
      <c r="Y11" s="1">
        <v>33</v>
      </c>
      <c r="Z11" s="1">
        <v>33</v>
      </c>
      <c r="AA11" s="1">
        <v>27</v>
      </c>
      <c r="AB11" s="6"/>
      <c r="AC11" s="1">
        <f>(X11*X8+Y11*Y8+Z11*Z8+AA11*AA8)/SUM(X8:AA8)</f>
        <v>30.05</v>
      </c>
      <c r="AD11" s="1"/>
      <c r="AE11" s="25"/>
    </row>
    <row r="12" spans="1:31" x14ac:dyDescent="0.25">
      <c r="A12" s="22">
        <v>7</v>
      </c>
      <c r="B12" s="22">
        <v>7</v>
      </c>
      <c r="C12" s="58" t="s">
        <v>82</v>
      </c>
      <c r="D12" s="48">
        <f>D11*D8</f>
        <v>1080</v>
      </c>
      <c r="E12" s="41">
        <f>E11*E8</f>
        <v>1050</v>
      </c>
      <c r="F12" s="41">
        <f>F11*F8</f>
        <v>990</v>
      </c>
      <c r="G12" s="41">
        <f>G11*G8</f>
        <v>899</v>
      </c>
      <c r="H12" s="45">
        <f>D12+E12+F12+G12</f>
        <v>4019</v>
      </c>
      <c r="I12" s="48">
        <f>I11*I8</f>
        <v>1020</v>
      </c>
      <c r="J12" s="41">
        <f>J11*J8</f>
        <v>1020</v>
      </c>
      <c r="K12" s="41">
        <f>K11*K8</f>
        <v>960</v>
      </c>
      <c r="L12" s="41">
        <f>L11*L8</f>
        <v>870</v>
      </c>
      <c r="M12" s="45">
        <f>I12+J12+K12+L12</f>
        <v>3870</v>
      </c>
      <c r="N12" s="48">
        <f>N11*N8</f>
        <v>928</v>
      </c>
      <c r="O12" s="41">
        <f>O11*O8</f>
        <v>961</v>
      </c>
      <c r="P12" s="41">
        <f>P11*P8</f>
        <v>900</v>
      </c>
      <c r="Q12" s="41">
        <f>Q11*Q8</f>
        <v>840</v>
      </c>
      <c r="R12" s="43">
        <f>N12+O12+P12+Q12</f>
        <v>3629</v>
      </c>
      <c r="S12" s="34">
        <f>S11*S8</f>
        <v>960</v>
      </c>
      <c r="T12" s="41">
        <f>T11*T8</f>
        <v>930</v>
      </c>
      <c r="U12" s="41">
        <f>U11*U8</f>
        <v>900</v>
      </c>
      <c r="V12" s="41">
        <f>V11*V8</f>
        <v>840</v>
      </c>
      <c r="W12" s="45">
        <f>S12+T12+U12+V12</f>
        <v>3630</v>
      </c>
      <c r="X12" s="48">
        <f>X11*X8</f>
        <v>864</v>
      </c>
      <c r="Y12" s="41">
        <f t="shared" ref="Y12:AA12" si="2">Y11*Y8</f>
        <v>1023</v>
      </c>
      <c r="Z12" s="41">
        <f t="shared" si="2"/>
        <v>990</v>
      </c>
      <c r="AA12" s="41">
        <f t="shared" si="2"/>
        <v>729</v>
      </c>
      <c r="AB12" s="49">
        <f>X12+Y12+Z12+AA12</f>
        <v>3606</v>
      </c>
      <c r="AC12" s="1" t="s">
        <v>30</v>
      </c>
      <c r="AD12" s="1"/>
      <c r="AE12" s="25"/>
    </row>
    <row r="13" spans="1:31" x14ac:dyDescent="0.25">
      <c r="A13" s="22">
        <v>8</v>
      </c>
      <c r="B13" s="22">
        <v>8</v>
      </c>
      <c r="C13" s="58" t="s">
        <v>31</v>
      </c>
      <c r="D13" s="48">
        <f>D12+D10</f>
        <v>1170</v>
      </c>
      <c r="E13" s="41">
        <f>E12+E10</f>
        <v>1140</v>
      </c>
      <c r="F13" s="41">
        <f>F12+F10</f>
        <v>1110</v>
      </c>
      <c r="G13" s="41">
        <f>G12+G10</f>
        <v>1049</v>
      </c>
      <c r="H13" s="45">
        <f>D13+E13+F13+G13</f>
        <v>4469</v>
      </c>
      <c r="I13" s="48">
        <f>I12+I10</f>
        <v>1110</v>
      </c>
      <c r="J13" s="41">
        <f>J12+J10</f>
        <v>1110</v>
      </c>
      <c r="K13" s="41">
        <f>K12+K10</f>
        <v>1080</v>
      </c>
      <c r="L13" s="41">
        <f>L12+L10</f>
        <v>1020</v>
      </c>
      <c r="M13" s="45">
        <f>I13+J13+K13+L13</f>
        <v>4320</v>
      </c>
      <c r="N13" s="48">
        <f>N12+N10</f>
        <v>1078</v>
      </c>
      <c r="O13" s="41">
        <f>O12+O10</f>
        <v>1141</v>
      </c>
      <c r="P13" s="41">
        <f>P12+P10</f>
        <v>1110</v>
      </c>
      <c r="Q13" s="41">
        <f>Q12+Q10</f>
        <v>1050</v>
      </c>
      <c r="R13" s="43">
        <f>N13+O13+P13+Q13</f>
        <v>4379</v>
      </c>
      <c r="S13" s="34">
        <f>S12+S10</f>
        <v>1110</v>
      </c>
      <c r="T13" s="41">
        <f>T12+T10</f>
        <v>1110</v>
      </c>
      <c r="U13" s="41">
        <f>U12+U10</f>
        <v>1110</v>
      </c>
      <c r="V13" s="41">
        <f>V12+V10</f>
        <v>1050</v>
      </c>
      <c r="W13" s="45">
        <f>S13+T13+U13+V13</f>
        <v>4380</v>
      </c>
      <c r="X13" s="48">
        <f>X12+X10</f>
        <v>1014</v>
      </c>
      <c r="Y13" s="41">
        <f t="shared" ref="Y13:AA13" si="3">Y12+Y10</f>
        <v>1203</v>
      </c>
      <c r="Z13" s="41">
        <f t="shared" si="3"/>
        <v>1200</v>
      </c>
      <c r="AA13" s="41">
        <f t="shared" si="3"/>
        <v>969</v>
      </c>
      <c r="AB13" s="49">
        <f>X13+Y13+Z13+AA13</f>
        <v>4386</v>
      </c>
      <c r="AC13" s="1">
        <f>AB13/AB6</f>
        <v>30.041095890410958</v>
      </c>
      <c r="AD13" s="1"/>
      <c r="AE13" s="25"/>
    </row>
    <row r="14" spans="1:31" x14ac:dyDescent="0.25">
      <c r="A14" s="22">
        <v>9</v>
      </c>
      <c r="B14" s="22">
        <v>9</v>
      </c>
      <c r="C14" s="58" t="s">
        <v>64</v>
      </c>
      <c r="D14" s="11">
        <v>6</v>
      </c>
      <c r="E14" s="1">
        <v>5</v>
      </c>
      <c r="F14" s="1">
        <v>6</v>
      </c>
      <c r="G14" s="1">
        <v>6</v>
      </c>
      <c r="H14" s="12"/>
      <c r="I14" s="11">
        <v>6</v>
      </c>
      <c r="J14" s="1">
        <v>5</v>
      </c>
      <c r="K14" s="1">
        <v>6</v>
      </c>
      <c r="L14" s="1">
        <v>6</v>
      </c>
      <c r="M14" s="12"/>
      <c r="N14" s="11">
        <v>4</v>
      </c>
      <c r="O14" s="1">
        <v>4</v>
      </c>
      <c r="P14" s="1">
        <v>4</v>
      </c>
      <c r="Q14" s="1">
        <v>3</v>
      </c>
      <c r="R14" s="17"/>
      <c r="S14" s="2">
        <v>4</v>
      </c>
      <c r="T14" s="1">
        <v>4</v>
      </c>
      <c r="U14" s="1">
        <v>5</v>
      </c>
      <c r="V14" s="1">
        <v>5</v>
      </c>
      <c r="W14" s="12"/>
      <c r="X14" s="11">
        <v>6</v>
      </c>
      <c r="Y14" s="1">
        <v>6</v>
      </c>
      <c r="Z14" s="1">
        <v>6</v>
      </c>
      <c r="AA14" s="1">
        <v>6</v>
      </c>
      <c r="AB14" s="6"/>
      <c r="AC14" s="1"/>
      <c r="AD14" s="1"/>
      <c r="AE14" s="25"/>
    </row>
    <row r="15" spans="1:31" x14ac:dyDescent="0.25">
      <c r="A15" s="22">
        <v>11</v>
      </c>
      <c r="B15" s="22">
        <v>10</v>
      </c>
      <c r="C15" s="58" t="s">
        <v>83</v>
      </c>
      <c r="D15" s="48">
        <f>D14*D8</f>
        <v>216</v>
      </c>
      <c r="E15" s="41">
        <f>E14*E8</f>
        <v>175</v>
      </c>
      <c r="F15" s="41">
        <f>F14*F8</f>
        <v>198</v>
      </c>
      <c r="G15" s="41">
        <f>G14*G8</f>
        <v>186</v>
      </c>
      <c r="H15" s="45">
        <f>D15+E15+F15+G15</f>
        <v>775</v>
      </c>
      <c r="I15" s="48">
        <f>I14*I8</f>
        <v>204</v>
      </c>
      <c r="J15" s="41">
        <f>J14*J8</f>
        <v>170</v>
      </c>
      <c r="K15" s="41">
        <f>K14*K8</f>
        <v>192</v>
      </c>
      <c r="L15" s="41">
        <f>L14*L8</f>
        <v>180</v>
      </c>
      <c r="M15" s="45">
        <f>I15+J15+K15+L15</f>
        <v>746</v>
      </c>
      <c r="N15" s="48">
        <f>N14*N8</f>
        <v>128</v>
      </c>
      <c r="O15" s="41">
        <f>O14*O8</f>
        <v>124</v>
      </c>
      <c r="P15" s="41">
        <f>P14*P8</f>
        <v>120</v>
      </c>
      <c r="Q15" s="41">
        <f>Q14*Q8</f>
        <v>84</v>
      </c>
      <c r="R15" s="43">
        <f>N15+O15+P15+Q15</f>
        <v>456</v>
      </c>
      <c r="S15" s="34">
        <f>S14*S8</f>
        <v>128</v>
      </c>
      <c r="T15" s="41">
        <f>T14*T8</f>
        <v>124</v>
      </c>
      <c r="U15" s="41">
        <f>U14*U8</f>
        <v>150</v>
      </c>
      <c r="V15" s="41">
        <f>V14*V8</f>
        <v>140</v>
      </c>
      <c r="W15" s="45">
        <f>S15+T15+U15+V15</f>
        <v>542</v>
      </c>
      <c r="X15" s="48">
        <f>X14*X8</f>
        <v>192</v>
      </c>
      <c r="Y15" s="41">
        <f>Y14*Y8</f>
        <v>186</v>
      </c>
      <c r="Z15" s="41">
        <f>Z14*Z8</f>
        <v>180</v>
      </c>
      <c r="AA15" s="41">
        <f>AA14*AA8</f>
        <v>162</v>
      </c>
      <c r="AB15" s="49">
        <f>X15+Y15+Z15+AA15</f>
        <v>720</v>
      </c>
      <c r="AC15" s="1"/>
      <c r="AD15" s="1"/>
      <c r="AE15" s="25"/>
    </row>
    <row r="16" spans="1:31" x14ac:dyDescent="0.25">
      <c r="A16" s="22">
        <v>12</v>
      </c>
      <c r="B16" s="22">
        <v>11</v>
      </c>
      <c r="C16" s="58" t="s">
        <v>32</v>
      </c>
      <c r="D16" s="11">
        <v>3</v>
      </c>
      <c r="E16" s="1">
        <v>5</v>
      </c>
      <c r="F16" s="1">
        <v>6</v>
      </c>
      <c r="G16" s="1">
        <v>5</v>
      </c>
      <c r="H16" s="12"/>
      <c r="I16" s="11">
        <v>3</v>
      </c>
      <c r="J16" s="1">
        <v>5</v>
      </c>
      <c r="K16" s="1">
        <v>6</v>
      </c>
      <c r="L16" s="1">
        <v>5</v>
      </c>
      <c r="M16" s="12"/>
      <c r="N16" s="11">
        <v>6</v>
      </c>
      <c r="O16" s="1">
        <v>7</v>
      </c>
      <c r="P16" s="1">
        <v>9</v>
      </c>
      <c r="Q16" s="1">
        <v>9</v>
      </c>
      <c r="R16" s="17"/>
      <c r="S16" s="2">
        <v>6</v>
      </c>
      <c r="T16" s="1">
        <v>7</v>
      </c>
      <c r="U16" s="1">
        <v>7</v>
      </c>
      <c r="V16" s="1">
        <v>8</v>
      </c>
      <c r="W16" s="12"/>
      <c r="X16" s="11">
        <v>4</v>
      </c>
      <c r="Y16" s="1">
        <v>5</v>
      </c>
      <c r="Z16" s="1">
        <v>6</v>
      </c>
      <c r="AA16" s="1">
        <v>4</v>
      </c>
      <c r="AB16" s="6"/>
      <c r="AC16" s="1"/>
      <c r="AD16" s="1"/>
      <c r="AE16" s="25"/>
    </row>
    <row r="17" spans="1:31" x14ac:dyDescent="0.25">
      <c r="A17" s="22">
        <v>13</v>
      </c>
      <c r="B17" s="22">
        <v>12</v>
      </c>
      <c r="C17" s="58" t="s">
        <v>33</v>
      </c>
      <c r="D17" s="48">
        <f>D16*D8</f>
        <v>108</v>
      </c>
      <c r="E17" s="41">
        <f>E16*E8</f>
        <v>175</v>
      </c>
      <c r="F17" s="41">
        <f>F16*F8</f>
        <v>198</v>
      </c>
      <c r="G17" s="41">
        <f>G16*G8</f>
        <v>155</v>
      </c>
      <c r="H17" s="45">
        <f>D17+E17+F17+G17</f>
        <v>636</v>
      </c>
      <c r="I17" s="48">
        <f>I16*I8</f>
        <v>102</v>
      </c>
      <c r="J17" s="41">
        <f>J16*J8</f>
        <v>170</v>
      </c>
      <c r="K17" s="41">
        <f>K16*K8</f>
        <v>192</v>
      </c>
      <c r="L17" s="41">
        <f>L16*L8</f>
        <v>150</v>
      </c>
      <c r="M17" s="45">
        <f>I17+J17+K17+L17</f>
        <v>614</v>
      </c>
      <c r="N17" s="48">
        <f>N16*N8</f>
        <v>192</v>
      </c>
      <c r="O17" s="41">
        <f>O16*O8</f>
        <v>217</v>
      </c>
      <c r="P17" s="41">
        <f>P16*P8</f>
        <v>270</v>
      </c>
      <c r="Q17" s="41">
        <f>Q16*Q8</f>
        <v>252</v>
      </c>
      <c r="R17" s="43">
        <f>N17+O17+P17+Q17</f>
        <v>931</v>
      </c>
      <c r="S17" s="34">
        <f>S16*S8</f>
        <v>192</v>
      </c>
      <c r="T17" s="41">
        <f>T16*T8</f>
        <v>217</v>
      </c>
      <c r="U17" s="41">
        <f>U16*U8</f>
        <v>210</v>
      </c>
      <c r="V17" s="41">
        <f>V16*V8</f>
        <v>224</v>
      </c>
      <c r="W17" s="45">
        <f>S17+T17+U17+V17</f>
        <v>843</v>
      </c>
      <c r="X17" s="48">
        <f>X16*X8</f>
        <v>128</v>
      </c>
      <c r="Y17" s="41">
        <f>Y16*Y8</f>
        <v>155</v>
      </c>
      <c r="Z17" s="41">
        <f>Z16*Z8</f>
        <v>180</v>
      </c>
      <c r="AA17" s="41">
        <f>AA16*AA8</f>
        <v>108</v>
      </c>
      <c r="AB17" s="49">
        <f>X17+Y17+Z17+AA17</f>
        <v>571</v>
      </c>
      <c r="AC17" s="27" t="s">
        <v>34</v>
      </c>
      <c r="AD17" s="1"/>
      <c r="AE17" s="25"/>
    </row>
    <row r="18" spans="1:31" x14ac:dyDescent="0.25">
      <c r="A18" s="22">
        <v>14</v>
      </c>
      <c r="B18" s="22">
        <v>13</v>
      </c>
      <c r="C18" s="58" t="s">
        <v>56</v>
      </c>
      <c r="D18" s="48">
        <f t="shared" ref="D18:AB18" si="4">D17+D10</f>
        <v>198</v>
      </c>
      <c r="E18" s="41">
        <f t="shared" si="4"/>
        <v>265</v>
      </c>
      <c r="F18" s="41">
        <f t="shared" si="4"/>
        <v>318</v>
      </c>
      <c r="G18" s="41">
        <f t="shared" si="4"/>
        <v>305</v>
      </c>
      <c r="H18" s="45">
        <f t="shared" si="4"/>
        <v>1086</v>
      </c>
      <c r="I18" s="48">
        <f t="shared" ref="I18:M18" si="5">I17+I10</f>
        <v>192</v>
      </c>
      <c r="J18" s="41">
        <f t="shared" si="5"/>
        <v>260</v>
      </c>
      <c r="K18" s="41">
        <f t="shared" si="5"/>
        <v>312</v>
      </c>
      <c r="L18" s="41">
        <f t="shared" si="5"/>
        <v>300</v>
      </c>
      <c r="M18" s="45">
        <f t="shared" si="5"/>
        <v>1064</v>
      </c>
      <c r="N18" s="48">
        <f t="shared" si="4"/>
        <v>342</v>
      </c>
      <c r="O18" s="41">
        <f t="shared" si="4"/>
        <v>397</v>
      </c>
      <c r="P18" s="41">
        <f t="shared" si="4"/>
        <v>480</v>
      </c>
      <c r="Q18" s="41">
        <f t="shared" si="4"/>
        <v>462</v>
      </c>
      <c r="R18" s="43">
        <f t="shared" si="4"/>
        <v>1681</v>
      </c>
      <c r="S18" s="34">
        <f t="shared" si="4"/>
        <v>342</v>
      </c>
      <c r="T18" s="41">
        <f t="shared" si="4"/>
        <v>397</v>
      </c>
      <c r="U18" s="41">
        <f t="shared" si="4"/>
        <v>420</v>
      </c>
      <c r="V18" s="41">
        <f t="shared" si="4"/>
        <v>434</v>
      </c>
      <c r="W18" s="45">
        <f t="shared" si="4"/>
        <v>1593</v>
      </c>
      <c r="X18" s="48">
        <f t="shared" si="4"/>
        <v>278</v>
      </c>
      <c r="Y18" s="41">
        <f t="shared" si="4"/>
        <v>335</v>
      </c>
      <c r="Z18" s="41">
        <f t="shared" si="4"/>
        <v>390</v>
      </c>
      <c r="AA18" s="41">
        <f t="shared" si="4"/>
        <v>348</v>
      </c>
      <c r="AB18" s="49">
        <f t="shared" si="4"/>
        <v>1351</v>
      </c>
      <c r="AC18" s="27"/>
      <c r="AD18" s="1"/>
      <c r="AE18" s="25"/>
    </row>
    <row r="19" spans="1:31" x14ac:dyDescent="0.25">
      <c r="A19" s="22">
        <v>15</v>
      </c>
      <c r="B19" s="22">
        <v>14</v>
      </c>
      <c r="C19" s="58" t="s">
        <v>87</v>
      </c>
      <c r="D19" s="48">
        <f>D16+D14</f>
        <v>9</v>
      </c>
      <c r="E19" s="41">
        <f>E16+E14</f>
        <v>10</v>
      </c>
      <c r="F19" s="41">
        <f>F16+F14</f>
        <v>12</v>
      </c>
      <c r="G19" s="41">
        <f>G16+G14</f>
        <v>11</v>
      </c>
      <c r="H19" s="12"/>
      <c r="I19" s="48">
        <f>I16+I14</f>
        <v>9</v>
      </c>
      <c r="J19" s="41">
        <f>J16+J14</f>
        <v>10</v>
      </c>
      <c r="K19" s="41">
        <f>K16+K14</f>
        <v>12</v>
      </c>
      <c r="L19" s="41">
        <f>L16+L14</f>
        <v>11</v>
      </c>
      <c r="M19" s="12"/>
      <c r="N19" s="48">
        <f>N16+N14</f>
        <v>10</v>
      </c>
      <c r="O19" s="41">
        <f>O16+O14</f>
        <v>11</v>
      </c>
      <c r="P19" s="41">
        <f>P16+P14</f>
        <v>13</v>
      </c>
      <c r="Q19" s="41">
        <f>Q16+Q14</f>
        <v>12</v>
      </c>
      <c r="R19" s="17"/>
      <c r="S19" s="34">
        <f>S16+S14</f>
        <v>10</v>
      </c>
      <c r="T19" s="41">
        <f>T16+T14</f>
        <v>11</v>
      </c>
      <c r="U19" s="41">
        <f>U16+U14</f>
        <v>12</v>
      </c>
      <c r="V19" s="41">
        <f>V16+V14</f>
        <v>13</v>
      </c>
      <c r="W19" s="12"/>
      <c r="X19" s="48">
        <f>X16+X14</f>
        <v>10</v>
      </c>
      <c r="Y19" s="41">
        <f>Y16+Y14</f>
        <v>11</v>
      </c>
      <c r="Z19" s="41">
        <f>Z14+Z16</f>
        <v>12</v>
      </c>
      <c r="AA19" s="41">
        <f>AA16+AA14</f>
        <v>10</v>
      </c>
      <c r="AB19" s="6"/>
      <c r="AC19" s="27"/>
      <c r="AD19" s="1"/>
      <c r="AE19" s="25"/>
    </row>
    <row r="20" spans="1:31" x14ac:dyDescent="0.25">
      <c r="A20" s="22">
        <v>16</v>
      </c>
      <c r="B20" s="22">
        <v>15</v>
      </c>
      <c r="C20" s="58" t="s">
        <v>86</v>
      </c>
      <c r="D20" s="48">
        <f>D19*D8</f>
        <v>324</v>
      </c>
      <c r="E20" s="41">
        <f>E19*E8</f>
        <v>350</v>
      </c>
      <c r="F20" s="41">
        <f>F19*F8</f>
        <v>396</v>
      </c>
      <c r="G20" s="41">
        <f>G19*G8</f>
        <v>341</v>
      </c>
      <c r="H20" s="45">
        <f>D20+E20+F20+G20</f>
        <v>1411</v>
      </c>
      <c r="I20" s="48">
        <f>I19*I8</f>
        <v>306</v>
      </c>
      <c r="J20" s="41">
        <f>J19*J8</f>
        <v>340</v>
      </c>
      <c r="K20" s="41">
        <f>K19*K8</f>
        <v>384</v>
      </c>
      <c r="L20" s="41">
        <f>L19*L8</f>
        <v>330</v>
      </c>
      <c r="M20" s="45">
        <f>I20+J20+K20+L20</f>
        <v>1360</v>
      </c>
      <c r="N20" s="48">
        <f>N19*N8</f>
        <v>320</v>
      </c>
      <c r="O20" s="41">
        <f>O19*O8</f>
        <v>341</v>
      </c>
      <c r="P20" s="41">
        <f>P19*P8</f>
        <v>390</v>
      </c>
      <c r="Q20" s="41">
        <f>Q19*Q8</f>
        <v>336</v>
      </c>
      <c r="R20" s="43">
        <f>N20+O20+P20+Q20</f>
        <v>1387</v>
      </c>
      <c r="S20" s="34">
        <f>S19*S8</f>
        <v>320</v>
      </c>
      <c r="T20" s="41">
        <f>T19*T8</f>
        <v>341</v>
      </c>
      <c r="U20" s="41">
        <f>U19*U8</f>
        <v>360</v>
      </c>
      <c r="V20" s="41">
        <f>V19*V8</f>
        <v>364</v>
      </c>
      <c r="W20" s="45">
        <f>S20+T20+U20+V20</f>
        <v>1385</v>
      </c>
      <c r="X20" s="48">
        <f>X19*X8</f>
        <v>320</v>
      </c>
      <c r="Y20" s="41">
        <f>Y19*Y8</f>
        <v>341</v>
      </c>
      <c r="Z20" s="41">
        <f>Z19*Z8</f>
        <v>360</v>
      </c>
      <c r="AA20" s="41">
        <f>AA19*AA8</f>
        <v>270</v>
      </c>
      <c r="AB20" s="49">
        <f>X20+Y20+Z20+AA20</f>
        <v>1291</v>
      </c>
      <c r="AC20" s="27" t="s">
        <v>35</v>
      </c>
      <c r="AD20" s="1"/>
      <c r="AE20" s="25"/>
    </row>
    <row r="21" spans="1:31" x14ac:dyDescent="0.25">
      <c r="A21" s="22">
        <v>17</v>
      </c>
      <c r="B21" s="22">
        <v>16</v>
      </c>
      <c r="C21" s="58" t="s">
        <v>85</v>
      </c>
      <c r="D21" s="48">
        <f>D20+D10</f>
        <v>414</v>
      </c>
      <c r="E21" s="41">
        <f>E20+E10</f>
        <v>440</v>
      </c>
      <c r="F21" s="41">
        <f>F20+F10</f>
        <v>516</v>
      </c>
      <c r="G21" s="41">
        <f>G20+G10</f>
        <v>491</v>
      </c>
      <c r="H21" s="45">
        <f t="shared" ref="H21" si="6">D21+E21+F21+G21</f>
        <v>1861</v>
      </c>
      <c r="I21" s="48">
        <f>I20+I10</f>
        <v>396</v>
      </c>
      <c r="J21" s="41">
        <f>J20+J10</f>
        <v>430</v>
      </c>
      <c r="K21" s="41">
        <f>K20+K10</f>
        <v>504</v>
      </c>
      <c r="L21" s="41">
        <f>L20+L10</f>
        <v>480</v>
      </c>
      <c r="M21" s="45">
        <f t="shared" ref="M21" si="7">I21+J21+K21+L21</f>
        <v>1810</v>
      </c>
      <c r="N21" s="48">
        <f>N20+N10</f>
        <v>470</v>
      </c>
      <c r="O21" s="41">
        <f>O20+O10</f>
        <v>521</v>
      </c>
      <c r="P21" s="41">
        <f>P20+P10</f>
        <v>600</v>
      </c>
      <c r="Q21" s="41">
        <f>Q20+Q10</f>
        <v>546</v>
      </c>
      <c r="R21" s="43">
        <f t="shared" ref="R21:R22" si="8">N21+O21+P21+Q21</f>
        <v>2137</v>
      </c>
      <c r="S21" s="34">
        <f>S20+S10</f>
        <v>470</v>
      </c>
      <c r="T21" s="41">
        <f>T20+T10</f>
        <v>521</v>
      </c>
      <c r="U21" s="41">
        <f>U20+U10</f>
        <v>570</v>
      </c>
      <c r="V21" s="41">
        <f>V20+V10</f>
        <v>574</v>
      </c>
      <c r="W21" s="45">
        <f t="shared" ref="W21:W22" si="9">S21+T21+U21+V21</f>
        <v>2135</v>
      </c>
      <c r="X21" s="48">
        <f>X20+X10</f>
        <v>470</v>
      </c>
      <c r="Y21" s="41">
        <f>Y20+Y10</f>
        <v>521</v>
      </c>
      <c r="Z21" s="41">
        <f>Z20+Z10</f>
        <v>570</v>
      </c>
      <c r="AA21" s="41">
        <f>AA20+AA10</f>
        <v>510</v>
      </c>
      <c r="AB21" s="49">
        <f t="shared" ref="AB21:AB22" si="10">X21+Y21+Z21+AA21</f>
        <v>2071</v>
      </c>
      <c r="AC21" s="27"/>
      <c r="AD21" s="1"/>
      <c r="AE21" s="25"/>
    </row>
    <row r="22" spans="1:31" x14ac:dyDescent="0.25">
      <c r="A22" s="22">
        <v>18</v>
      </c>
      <c r="B22" s="22">
        <v>17</v>
      </c>
      <c r="C22" s="58" t="s">
        <v>36</v>
      </c>
      <c r="D22" s="48">
        <f>D23*D8</f>
        <v>756</v>
      </c>
      <c r="E22" s="41">
        <f>E23*E8</f>
        <v>700</v>
      </c>
      <c r="F22" s="41">
        <f>F23*F8</f>
        <v>594</v>
      </c>
      <c r="G22" s="41">
        <f>G23*G8</f>
        <v>558</v>
      </c>
      <c r="H22" s="45">
        <f>D22+E22+F22+G22</f>
        <v>2608</v>
      </c>
      <c r="I22" s="48">
        <f>I23*I8</f>
        <v>714</v>
      </c>
      <c r="J22" s="41">
        <f>J23*J8</f>
        <v>680</v>
      </c>
      <c r="K22" s="41">
        <f>K23*K8</f>
        <v>576</v>
      </c>
      <c r="L22" s="41">
        <f>L23*L8</f>
        <v>540</v>
      </c>
      <c r="M22" s="45">
        <f>I22+J22+K22+L22</f>
        <v>2510</v>
      </c>
      <c r="N22" s="48">
        <f>N23*N8</f>
        <v>608</v>
      </c>
      <c r="O22" s="41">
        <f>O23*O8</f>
        <v>620</v>
      </c>
      <c r="P22" s="41">
        <f>P23*P8</f>
        <v>510</v>
      </c>
      <c r="Q22" s="41">
        <f>Q23*Q8</f>
        <v>504</v>
      </c>
      <c r="R22" s="43">
        <f t="shared" si="8"/>
        <v>2242</v>
      </c>
      <c r="S22" s="34">
        <f>S23*S8</f>
        <v>640</v>
      </c>
      <c r="T22" s="41">
        <f>T23*T8</f>
        <v>589</v>
      </c>
      <c r="U22" s="41">
        <f>U23*U8</f>
        <v>540</v>
      </c>
      <c r="V22" s="41">
        <f>V23*V8</f>
        <v>476</v>
      </c>
      <c r="W22" s="45">
        <f t="shared" si="9"/>
        <v>2245</v>
      </c>
      <c r="X22" s="48">
        <f>X23*X8</f>
        <v>544</v>
      </c>
      <c r="Y22" s="41">
        <f>Y23*Y8</f>
        <v>682</v>
      </c>
      <c r="Z22" s="41">
        <f>Z23*Z8</f>
        <v>630</v>
      </c>
      <c r="AA22" s="41">
        <f>AA23*AA8</f>
        <v>459</v>
      </c>
      <c r="AB22" s="49">
        <f t="shared" si="10"/>
        <v>2315</v>
      </c>
      <c r="AC22" s="27"/>
      <c r="AD22" s="1"/>
      <c r="AE22" s="25"/>
    </row>
    <row r="23" spans="1:31" x14ac:dyDescent="0.25">
      <c r="A23" s="22">
        <v>19</v>
      </c>
      <c r="B23" s="22">
        <v>18</v>
      </c>
      <c r="C23" s="58" t="s">
        <v>66</v>
      </c>
      <c r="D23" s="11">
        <v>21</v>
      </c>
      <c r="E23" s="1">
        <v>20</v>
      </c>
      <c r="F23" s="1">
        <v>18</v>
      </c>
      <c r="G23" s="1">
        <v>18</v>
      </c>
      <c r="H23" s="12"/>
      <c r="I23" s="11">
        <v>21</v>
      </c>
      <c r="J23" s="1">
        <v>20</v>
      </c>
      <c r="K23" s="1">
        <v>18</v>
      </c>
      <c r="L23" s="1">
        <v>18</v>
      </c>
      <c r="M23" s="12"/>
      <c r="N23" s="11">
        <v>19</v>
      </c>
      <c r="O23" s="1">
        <v>20</v>
      </c>
      <c r="P23" s="1">
        <v>17</v>
      </c>
      <c r="Q23" s="1">
        <v>18</v>
      </c>
      <c r="R23" s="17"/>
      <c r="S23" s="2">
        <v>20</v>
      </c>
      <c r="T23" s="1">
        <v>19</v>
      </c>
      <c r="U23" s="1">
        <v>18</v>
      </c>
      <c r="V23" s="1">
        <v>17</v>
      </c>
      <c r="W23" s="12"/>
      <c r="X23" s="11">
        <v>17</v>
      </c>
      <c r="Y23" s="1">
        <v>22</v>
      </c>
      <c r="Z23" s="1">
        <v>21</v>
      </c>
      <c r="AA23" s="1">
        <v>17</v>
      </c>
      <c r="AB23" s="6"/>
      <c r="AC23" s="27"/>
      <c r="AD23" s="1"/>
      <c r="AE23" s="25"/>
    </row>
    <row r="24" spans="1:31" x14ac:dyDescent="0.25">
      <c r="A24" s="22">
        <v>20</v>
      </c>
      <c r="B24" s="22">
        <v>19</v>
      </c>
      <c r="C24" s="58" t="s">
        <v>54</v>
      </c>
      <c r="D24" s="11">
        <v>2</v>
      </c>
      <c r="E24" s="1">
        <v>1</v>
      </c>
      <c r="F24" s="1">
        <v>1</v>
      </c>
      <c r="G24" s="1">
        <v>2</v>
      </c>
      <c r="H24" s="12"/>
      <c r="I24" s="11">
        <v>2</v>
      </c>
      <c r="J24" s="1">
        <v>1</v>
      </c>
      <c r="K24" s="1">
        <v>1</v>
      </c>
      <c r="L24" s="1">
        <v>2</v>
      </c>
      <c r="M24" s="12"/>
      <c r="N24" s="11">
        <v>3</v>
      </c>
      <c r="O24" s="1">
        <v>4</v>
      </c>
      <c r="P24" s="1">
        <v>3</v>
      </c>
      <c r="Q24" s="1">
        <v>4</v>
      </c>
      <c r="R24" s="17"/>
      <c r="S24" s="86">
        <v>4.5</v>
      </c>
      <c r="T24" s="1">
        <v>4.5</v>
      </c>
      <c r="U24" s="1">
        <v>7.5</v>
      </c>
      <c r="V24" s="1">
        <v>6.5</v>
      </c>
      <c r="W24" s="12"/>
      <c r="X24" s="11">
        <v>5</v>
      </c>
      <c r="Y24" s="1">
        <v>8</v>
      </c>
      <c r="Z24" s="1">
        <v>7.5</v>
      </c>
      <c r="AA24" s="1">
        <v>7</v>
      </c>
      <c r="AB24" s="6"/>
      <c r="AC24" s="27"/>
      <c r="AD24" s="1"/>
      <c r="AE24" s="25"/>
    </row>
    <row r="25" spans="1:31" x14ac:dyDescent="0.25">
      <c r="A25" s="22">
        <v>21</v>
      </c>
      <c r="B25" s="22">
        <v>20</v>
      </c>
      <c r="C25" s="58" t="s">
        <v>89</v>
      </c>
      <c r="D25" s="67">
        <f t="shared" ref="D25:AB25" si="11">D21/D13</f>
        <v>0.35384615384615387</v>
      </c>
      <c r="E25" s="42">
        <f t="shared" si="11"/>
        <v>0.38596491228070173</v>
      </c>
      <c r="F25" s="42">
        <f t="shared" si="11"/>
        <v>0.46486486486486489</v>
      </c>
      <c r="G25" s="42">
        <f t="shared" si="11"/>
        <v>0.46806482364156338</v>
      </c>
      <c r="H25" s="46">
        <f t="shared" si="11"/>
        <v>0.41642425598567911</v>
      </c>
      <c r="I25" s="67">
        <f t="shared" ref="I25:M25" si="12">I21/I13</f>
        <v>0.35675675675675678</v>
      </c>
      <c r="J25" s="42">
        <f t="shared" si="12"/>
        <v>0.38738738738738737</v>
      </c>
      <c r="K25" s="42">
        <f t="shared" si="12"/>
        <v>0.46666666666666667</v>
      </c>
      <c r="L25" s="42">
        <f t="shared" si="12"/>
        <v>0.47058823529411764</v>
      </c>
      <c r="M25" s="46">
        <f t="shared" si="12"/>
        <v>0.41898148148148145</v>
      </c>
      <c r="N25" s="67">
        <f t="shared" si="11"/>
        <v>0.4359925788497217</v>
      </c>
      <c r="O25" s="42">
        <f t="shared" si="11"/>
        <v>0.45661700262927257</v>
      </c>
      <c r="P25" s="42">
        <f t="shared" si="11"/>
        <v>0.54054054054054057</v>
      </c>
      <c r="Q25" s="42">
        <f t="shared" si="11"/>
        <v>0.52</v>
      </c>
      <c r="R25" s="44">
        <f t="shared" si="11"/>
        <v>0.48801096140671385</v>
      </c>
      <c r="S25" s="40">
        <f t="shared" si="11"/>
        <v>0.42342342342342343</v>
      </c>
      <c r="T25" s="42">
        <f t="shared" si="11"/>
        <v>0.46936936936936935</v>
      </c>
      <c r="U25" s="42">
        <f t="shared" si="11"/>
        <v>0.51351351351351349</v>
      </c>
      <c r="V25" s="42">
        <f t="shared" si="11"/>
        <v>0.54666666666666663</v>
      </c>
      <c r="W25" s="46">
        <f t="shared" si="11"/>
        <v>0.48744292237442921</v>
      </c>
      <c r="X25" s="67">
        <f t="shared" si="11"/>
        <v>0.46351084812623272</v>
      </c>
      <c r="Y25" s="42">
        <f t="shared" si="11"/>
        <v>0.43308395677472983</v>
      </c>
      <c r="Z25" s="42">
        <f t="shared" si="11"/>
        <v>0.47499999999999998</v>
      </c>
      <c r="AA25" s="42">
        <f t="shared" si="11"/>
        <v>0.52631578947368418</v>
      </c>
      <c r="AB25" s="47">
        <f t="shared" si="11"/>
        <v>0.47218422252621978</v>
      </c>
      <c r="AC25" s="27"/>
      <c r="AD25" s="1"/>
      <c r="AE25" s="25"/>
    </row>
    <row r="26" spans="1:31" x14ac:dyDescent="0.25">
      <c r="A26" s="22">
        <v>22</v>
      </c>
      <c r="B26" s="22">
        <v>21</v>
      </c>
      <c r="C26" s="58" t="s">
        <v>88</v>
      </c>
      <c r="D26" s="67">
        <f t="shared" ref="D26:AB26" si="13">D20/D13</f>
        <v>0.27692307692307694</v>
      </c>
      <c r="E26" s="42">
        <f t="shared" si="13"/>
        <v>0.30701754385964913</v>
      </c>
      <c r="F26" s="42">
        <f t="shared" si="13"/>
        <v>0.35675675675675678</v>
      </c>
      <c r="G26" s="42">
        <f t="shared" si="13"/>
        <v>0.32507149666348906</v>
      </c>
      <c r="H26" s="46">
        <f t="shared" si="13"/>
        <v>0.31573058849854552</v>
      </c>
      <c r="I26" s="67">
        <f t="shared" ref="I26:M26" si="14">I20/I13</f>
        <v>0.27567567567567569</v>
      </c>
      <c r="J26" s="42">
        <f t="shared" si="14"/>
        <v>0.30630630630630629</v>
      </c>
      <c r="K26" s="42">
        <f t="shared" si="14"/>
        <v>0.35555555555555557</v>
      </c>
      <c r="L26" s="42">
        <f t="shared" si="14"/>
        <v>0.3235294117647059</v>
      </c>
      <c r="M26" s="46">
        <f t="shared" si="14"/>
        <v>0.31481481481481483</v>
      </c>
      <c r="N26" s="67">
        <f t="shared" si="13"/>
        <v>0.29684601113172543</v>
      </c>
      <c r="O26" s="42">
        <f t="shared" si="13"/>
        <v>0.2988606485539001</v>
      </c>
      <c r="P26" s="42">
        <f t="shared" si="13"/>
        <v>0.35135135135135137</v>
      </c>
      <c r="Q26" s="42">
        <f t="shared" si="13"/>
        <v>0.32</v>
      </c>
      <c r="R26" s="44">
        <f t="shared" si="13"/>
        <v>0.31673898150262619</v>
      </c>
      <c r="S26" s="40">
        <f t="shared" si="13"/>
        <v>0.28828828828828829</v>
      </c>
      <c r="T26" s="42">
        <f t="shared" si="13"/>
        <v>0.30720720720720723</v>
      </c>
      <c r="U26" s="42">
        <f t="shared" si="13"/>
        <v>0.32432432432432434</v>
      </c>
      <c r="V26" s="42">
        <f t="shared" si="13"/>
        <v>0.34666666666666668</v>
      </c>
      <c r="W26" s="46">
        <f t="shared" si="13"/>
        <v>0.31621004566210048</v>
      </c>
      <c r="X26" s="67">
        <f t="shared" si="13"/>
        <v>0.31558185404339251</v>
      </c>
      <c r="Y26" s="42">
        <f t="shared" si="13"/>
        <v>0.28345802161263506</v>
      </c>
      <c r="Z26" s="42">
        <f t="shared" si="13"/>
        <v>0.3</v>
      </c>
      <c r="AA26" s="42">
        <f t="shared" si="13"/>
        <v>0.27863777089783281</v>
      </c>
      <c r="AB26" s="47">
        <f t="shared" si="13"/>
        <v>0.29434564523483814</v>
      </c>
      <c r="AC26" s="27"/>
      <c r="AD26" s="1"/>
      <c r="AE26" s="25"/>
    </row>
    <row r="27" spans="1:31" x14ac:dyDescent="0.25">
      <c r="A27" s="22">
        <v>23</v>
      </c>
      <c r="B27" s="22">
        <v>22</v>
      </c>
      <c r="C27" s="58" t="s">
        <v>90</v>
      </c>
      <c r="D27" s="67">
        <f>D18/D21</f>
        <v>0.47826086956521741</v>
      </c>
      <c r="E27" s="42">
        <f t="shared" ref="E27:AB27" si="15">E18/E21</f>
        <v>0.60227272727272729</v>
      </c>
      <c r="F27" s="42">
        <f t="shared" si="15"/>
        <v>0.61627906976744184</v>
      </c>
      <c r="G27" s="42">
        <f t="shared" si="15"/>
        <v>0.62118126272912422</v>
      </c>
      <c r="H27" s="46">
        <f t="shared" si="15"/>
        <v>0.58355722729715209</v>
      </c>
      <c r="I27" s="67">
        <f>I18/I21</f>
        <v>0.48484848484848486</v>
      </c>
      <c r="J27" s="42">
        <f t="shared" ref="J27:M27" si="16">J18/J21</f>
        <v>0.60465116279069764</v>
      </c>
      <c r="K27" s="42">
        <f t="shared" si="16"/>
        <v>0.61904761904761907</v>
      </c>
      <c r="L27" s="42">
        <f t="shared" si="16"/>
        <v>0.625</v>
      </c>
      <c r="M27" s="46">
        <f t="shared" si="16"/>
        <v>0.5878453038674033</v>
      </c>
      <c r="N27" s="67">
        <f t="shared" si="15"/>
        <v>0.72765957446808516</v>
      </c>
      <c r="O27" s="42">
        <f t="shared" si="15"/>
        <v>0.76199616122840697</v>
      </c>
      <c r="P27" s="42">
        <f t="shared" si="15"/>
        <v>0.8</v>
      </c>
      <c r="Q27" s="42">
        <f t="shared" si="15"/>
        <v>0.84615384615384615</v>
      </c>
      <c r="R27" s="44">
        <f t="shared" si="15"/>
        <v>0.78661675245671503</v>
      </c>
      <c r="S27" s="40">
        <f t="shared" si="15"/>
        <v>0.72765957446808516</v>
      </c>
      <c r="T27" s="42">
        <f t="shared" si="15"/>
        <v>0.76199616122840697</v>
      </c>
      <c r="U27" s="42">
        <f t="shared" si="15"/>
        <v>0.73684210526315785</v>
      </c>
      <c r="V27" s="42">
        <f t="shared" si="15"/>
        <v>0.75609756097560976</v>
      </c>
      <c r="W27" s="46">
        <f t="shared" si="15"/>
        <v>0.74613583138173301</v>
      </c>
      <c r="X27" s="67">
        <f t="shared" si="15"/>
        <v>0.59148936170212763</v>
      </c>
      <c r="Y27" s="42">
        <f t="shared" si="15"/>
        <v>0.64299424184261034</v>
      </c>
      <c r="Z27" s="42">
        <f t="shared" si="15"/>
        <v>0.68421052631578949</v>
      </c>
      <c r="AA27" s="42">
        <f t="shared" si="15"/>
        <v>0.68235294117647061</v>
      </c>
      <c r="AB27" s="47">
        <f t="shared" si="15"/>
        <v>0.6523418638338967</v>
      </c>
      <c r="AC27" s="27"/>
      <c r="AD27" s="1"/>
      <c r="AE27" s="25"/>
    </row>
    <row r="28" spans="1:31" x14ac:dyDescent="0.25">
      <c r="A28" s="22">
        <v>24</v>
      </c>
      <c r="B28" s="22">
        <v>23</v>
      </c>
      <c r="C28" s="60" t="s">
        <v>37</v>
      </c>
      <c r="D28" s="36"/>
      <c r="E28" s="35"/>
      <c r="F28" s="35"/>
      <c r="G28" s="35"/>
      <c r="H28" s="5"/>
      <c r="I28" s="36"/>
      <c r="J28" s="35"/>
      <c r="K28" s="35"/>
      <c r="L28" s="35"/>
      <c r="M28" s="5"/>
      <c r="N28" s="36"/>
      <c r="O28" s="35"/>
      <c r="P28" s="35"/>
      <c r="Q28" s="35"/>
      <c r="R28" s="16"/>
      <c r="S28" s="66"/>
      <c r="T28" s="35"/>
      <c r="U28" s="35"/>
      <c r="V28" s="35"/>
      <c r="W28" s="5"/>
      <c r="X28" s="36"/>
      <c r="Y28" s="35"/>
      <c r="Z28" s="35"/>
      <c r="AA28" s="35"/>
      <c r="AB28" s="37"/>
      <c r="AC28" s="38"/>
      <c r="AD28" s="35"/>
      <c r="AE28" s="39"/>
    </row>
    <row r="29" spans="1:31" s="31" customFormat="1" x14ac:dyDescent="0.25">
      <c r="A29" s="28">
        <v>25</v>
      </c>
      <c r="B29" s="22">
        <v>24</v>
      </c>
      <c r="C29" s="60" t="s">
        <v>0</v>
      </c>
      <c r="D29" s="13">
        <v>7</v>
      </c>
      <c r="E29" s="4">
        <v>6</v>
      </c>
      <c r="F29" s="4">
        <v>7</v>
      </c>
      <c r="G29" s="4">
        <v>7</v>
      </c>
      <c r="H29" s="5"/>
      <c r="I29" s="13">
        <v>7</v>
      </c>
      <c r="J29" s="4">
        <v>6</v>
      </c>
      <c r="K29" s="4">
        <v>7</v>
      </c>
      <c r="L29" s="4">
        <v>7</v>
      </c>
      <c r="M29" s="5"/>
      <c r="N29" s="13">
        <v>7</v>
      </c>
      <c r="O29" s="4">
        <v>7</v>
      </c>
      <c r="P29" s="4">
        <v>6</v>
      </c>
      <c r="Q29" s="4">
        <v>6</v>
      </c>
      <c r="R29" s="16"/>
      <c r="S29" s="3">
        <v>6</v>
      </c>
      <c r="T29" s="4">
        <v>6</v>
      </c>
      <c r="U29" s="4">
        <v>6</v>
      </c>
      <c r="V29" s="4">
        <v>6</v>
      </c>
      <c r="W29" s="5"/>
      <c r="X29" s="13">
        <v>6</v>
      </c>
      <c r="Y29" s="4">
        <v>7</v>
      </c>
      <c r="Z29" s="4">
        <v>7</v>
      </c>
      <c r="AA29" s="4">
        <v>7</v>
      </c>
      <c r="AB29" s="37"/>
      <c r="AC29" s="50"/>
      <c r="AD29" s="4"/>
      <c r="AE29" s="51"/>
    </row>
    <row r="30" spans="1:31" x14ac:dyDescent="0.25">
      <c r="A30" s="22">
        <v>26</v>
      </c>
      <c r="B30" s="22">
        <v>25</v>
      </c>
      <c r="C30" s="58" t="s">
        <v>55</v>
      </c>
      <c r="D30" s="11">
        <v>0</v>
      </c>
      <c r="E30" s="1">
        <v>0</v>
      </c>
      <c r="F30" s="1">
        <v>1</v>
      </c>
      <c r="G30" s="1">
        <v>1</v>
      </c>
      <c r="H30" s="12"/>
      <c r="I30" s="11">
        <v>0</v>
      </c>
      <c r="J30" s="1">
        <v>0</v>
      </c>
      <c r="K30" s="1">
        <v>1</v>
      </c>
      <c r="L30" s="1">
        <v>1</v>
      </c>
      <c r="M30" s="12"/>
      <c r="N30" s="11">
        <v>2</v>
      </c>
      <c r="O30" s="1">
        <v>2</v>
      </c>
      <c r="P30" s="1">
        <v>1</v>
      </c>
      <c r="Q30" s="1">
        <v>1</v>
      </c>
      <c r="R30" s="17"/>
      <c r="S30" s="2">
        <v>2</v>
      </c>
      <c r="T30" s="1">
        <v>2</v>
      </c>
      <c r="U30" s="1">
        <v>2</v>
      </c>
      <c r="V30" s="1">
        <v>2</v>
      </c>
      <c r="W30" s="12"/>
      <c r="X30" s="11">
        <v>2.5</v>
      </c>
      <c r="Y30" s="1">
        <v>3</v>
      </c>
      <c r="Z30" s="1">
        <v>3</v>
      </c>
      <c r="AA30" s="1">
        <v>3.5</v>
      </c>
      <c r="AB30" s="6"/>
      <c r="AC30" s="27"/>
      <c r="AD30" s="1"/>
      <c r="AE30" s="25"/>
    </row>
    <row r="31" spans="1:31" x14ac:dyDescent="0.25">
      <c r="A31" s="22">
        <v>27</v>
      </c>
      <c r="B31" s="22">
        <v>26</v>
      </c>
      <c r="C31" s="58" t="s">
        <v>38</v>
      </c>
      <c r="D31" s="48">
        <f>D29*D8</f>
        <v>252</v>
      </c>
      <c r="E31" s="41">
        <f>E29*E8</f>
        <v>210</v>
      </c>
      <c r="F31" s="41">
        <f>F29*F8</f>
        <v>231</v>
      </c>
      <c r="G31" s="41">
        <f>G29*G8</f>
        <v>217</v>
      </c>
      <c r="H31" s="45">
        <f t="shared" ref="H31" si="17">D31+E31+F31+G31</f>
        <v>910</v>
      </c>
      <c r="I31" s="48">
        <f>I29*I8</f>
        <v>238</v>
      </c>
      <c r="J31" s="41">
        <f>J29*J8</f>
        <v>204</v>
      </c>
      <c r="K31" s="41">
        <f>K29*K8</f>
        <v>224</v>
      </c>
      <c r="L31" s="41">
        <f>L29*L8</f>
        <v>210</v>
      </c>
      <c r="M31" s="45">
        <f t="shared" ref="M31" si="18">I31+J31+K31+L31</f>
        <v>876</v>
      </c>
      <c r="N31" s="48">
        <f>N29*N8</f>
        <v>224</v>
      </c>
      <c r="O31" s="41">
        <f>O29*O8</f>
        <v>217</v>
      </c>
      <c r="P31" s="41">
        <f>P29*P8</f>
        <v>180</v>
      </c>
      <c r="Q31" s="41">
        <f>Q29*Q8</f>
        <v>168</v>
      </c>
      <c r="R31" s="43">
        <f t="shared" ref="R31" si="19">N31+O31+P31+Q31</f>
        <v>789</v>
      </c>
      <c r="S31" s="34">
        <f>S29*S8</f>
        <v>192</v>
      </c>
      <c r="T31" s="41">
        <f>T29*T8</f>
        <v>186</v>
      </c>
      <c r="U31" s="41">
        <f>U29*U8</f>
        <v>180</v>
      </c>
      <c r="V31" s="41">
        <f>V29*V8</f>
        <v>168</v>
      </c>
      <c r="W31" s="45">
        <f t="shared" ref="W31" si="20">S31+T31+U31+V31</f>
        <v>726</v>
      </c>
      <c r="X31" s="48">
        <f>X29*X8</f>
        <v>192</v>
      </c>
      <c r="Y31" s="41">
        <f>Y29*Y8</f>
        <v>217</v>
      </c>
      <c r="Z31" s="41">
        <f>Z29*Z8</f>
        <v>210</v>
      </c>
      <c r="AA31" s="41">
        <f>AA29*AA8</f>
        <v>189</v>
      </c>
      <c r="AB31" s="49">
        <f>SUM(X31:AA31)</f>
        <v>808</v>
      </c>
      <c r="AC31" s="27"/>
      <c r="AD31" s="1"/>
      <c r="AE31" s="25"/>
    </row>
    <row r="32" spans="1:31" x14ac:dyDescent="0.25">
      <c r="A32" s="22">
        <v>28</v>
      </c>
      <c r="B32" s="22">
        <v>27</v>
      </c>
      <c r="C32" s="58" t="s">
        <v>39</v>
      </c>
      <c r="D32" s="67">
        <f>D29/D23</f>
        <v>0.33333333333333331</v>
      </c>
      <c r="E32" s="42">
        <f>E29/E23</f>
        <v>0.3</v>
      </c>
      <c r="F32" s="42">
        <f>F29/F23</f>
        <v>0.3888888888888889</v>
      </c>
      <c r="G32" s="42">
        <f>G29/G23</f>
        <v>0.3888888888888889</v>
      </c>
      <c r="H32" s="46">
        <f>H31/H22</f>
        <v>0.34892638036809814</v>
      </c>
      <c r="I32" s="67">
        <f>I29/I23</f>
        <v>0.33333333333333331</v>
      </c>
      <c r="J32" s="42">
        <f>J29/J23</f>
        <v>0.3</v>
      </c>
      <c r="K32" s="42">
        <f>K29/K23</f>
        <v>0.3888888888888889</v>
      </c>
      <c r="L32" s="42">
        <f>L29/L23</f>
        <v>0.3888888888888889</v>
      </c>
      <c r="M32" s="46">
        <f>M31/M22</f>
        <v>0.349003984063745</v>
      </c>
      <c r="N32" s="67">
        <f>N29/N23</f>
        <v>0.36842105263157893</v>
      </c>
      <c r="O32" s="42">
        <f>O29/O23</f>
        <v>0.35</v>
      </c>
      <c r="P32" s="42">
        <f>P29/P23</f>
        <v>0.35294117647058826</v>
      </c>
      <c r="Q32" s="42">
        <f>Q29/Q23</f>
        <v>0.33333333333333331</v>
      </c>
      <c r="R32" s="44">
        <f>R31/R22</f>
        <v>0.3519179304192685</v>
      </c>
      <c r="S32" s="40">
        <f>S29/S23</f>
        <v>0.3</v>
      </c>
      <c r="T32" s="42">
        <f>T29/T23</f>
        <v>0.31578947368421051</v>
      </c>
      <c r="U32" s="42">
        <f>U29/U23</f>
        <v>0.33333333333333331</v>
      </c>
      <c r="V32" s="42">
        <f>V29/V23</f>
        <v>0.35294117647058826</v>
      </c>
      <c r="W32" s="46">
        <f>W31/W22</f>
        <v>0.32338530066815147</v>
      </c>
      <c r="X32" s="48">
        <f>X29/X23</f>
        <v>0.35294117647058826</v>
      </c>
      <c r="Y32" s="41">
        <f>Y29/Y23</f>
        <v>0.31818181818181818</v>
      </c>
      <c r="Z32" s="41">
        <f>Z29/Z23</f>
        <v>0.33333333333333331</v>
      </c>
      <c r="AA32" s="41">
        <f>AA29/AA23</f>
        <v>0.41176470588235292</v>
      </c>
      <c r="AB32" s="47">
        <f>AB31/AB22</f>
        <v>0.3490280777537797</v>
      </c>
      <c r="AC32" s="27"/>
      <c r="AD32" s="1"/>
      <c r="AE32" s="25"/>
    </row>
    <row r="33" spans="1:31" s="31" customFormat="1" x14ac:dyDescent="0.25">
      <c r="A33" s="22">
        <v>29</v>
      </c>
      <c r="B33" s="22">
        <v>28</v>
      </c>
      <c r="C33" s="61" t="s">
        <v>1</v>
      </c>
      <c r="D33" s="21">
        <v>3</v>
      </c>
      <c r="E33" s="20">
        <v>3</v>
      </c>
      <c r="F33" s="20">
        <v>3</v>
      </c>
      <c r="G33" s="20">
        <v>3</v>
      </c>
      <c r="H33" s="12"/>
      <c r="I33" s="21">
        <v>3</v>
      </c>
      <c r="J33" s="20">
        <v>3</v>
      </c>
      <c r="K33" s="20">
        <v>3</v>
      </c>
      <c r="L33" s="20">
        <v>3</v>
      </c>
      <c r="M33" s="12"/>
      <c r="N33" s="21">
        <v>3</v>
      </c>
      <c r="O33" s="20">
        <v>3</v>
      </c>
      <c r="P33" s="20">
        <v>3</v>
      </c>
      <c r="Q33" s="20">
        <v>3</v>
      </c>
      <c r="R33" s="17"/>
      <c r="S33" s="10">
        <v>3</v>
      </c>
      <c r="T33" s="20">
        <v>3</v>
      </c>
      <c r="U33" s="20">
        <v>3</v>
      </c>
      <c r="V33" s="20">
        <v>3</v>
      </c>
      <c r="W33" s="12"/>
      <c r="X33" s="21">
        <v>3</v>
      </c>
      <c r="Y33" s="21">
        <v>3</v>
      </c>
      <c r="Z33" s="21">
        <v>3</v>
      </c>
      <c r="AA33" s="21">
        <v>3</v>
      </c>
      <c r="AB33" s="7"/>
      <c r="AC33" s="29"/>
      <c r="AD33" s="20"/>
      <c r="AE33" s="30"/>
    </row>
    <row r="34" spans="1:31" x14ac:dyDescent="0.25">
      <c r="A34" s="22">
        <v>30</v>
      </c>
      <c r="B34" s="22">
        <v>29</v>
      </c>
      <c r="C34" s="62" t="s">
        <v>54</v>
      </c>
      <c r="D34" s="11">
        <v>0</v>
      </c>
      <c r="E34" s="1">
        <v>0</v>
      </c>
      <c r="F34" s="1">
        <v>0</v>
      </c>
      <c r="G34" s="1">
        <v>0</v>
      </c>
      <c r="H34" s="12"/>
      <c r="I34" s="11">
        <v>0</v>
      </c>
      <c r="J34" s="1">
        <v>0</v>
      </c>
      <c r="K34" s="1">
        <v>0</v>
      </c>
      <c r="L34" s="1">
        <v>0</v>
      </c>
      <c r="M34" s="12"/>
      <c r="N34" s="11">
        <v>0</v>
      </c>
      <c r="O34" s="1">
        <v>0</v>
      </c>
      <c r="P34" s="1">
        <v>0</v>
      </c>
      <c r="Q34" s="1">
        <v>0</v>
      </c>
      <c r="R34" s="17"/>
      <c r="S34" s="2">
        <v>1</v>
      </c>
      <c r="T34" s="1">
        <v>1</v>
      </c>
      <c r="U34" s="1">
        <v>1</v>
      </c>
      <c r="V34" s="1">
        <v>1</v>
      </c>
      <c r="W34" s="12"/>
      <c r="X34" s="11">
        <v>1</v>
      </c>
      <c r="Y34" s="11">
        <v>1</v>
      </c>
      <c r="Z34" s="11">
        <v>1</v>
      </c>
      <c r="AA34" s="11">
        <v>1</v>
      </c>
      <c r="AB34" s="7"/>
      <c r="AC34" s="27"/>
      <c r="AD34" s="1"/>
      <c r="AE34" s="25"/>
    </row>
    <row r="35" spans="1:31" s="31" customFormat="1" x14ac:dyDescent="0.25">
      <c r="A35" s="22">
        <v>31</v>
      </c>
      <c r="B35" s="22">
        <v>30</v>
      </c>
      <c r="C35" s="61" t="s">
        <v>2</v>
      </c>
      <c r="D35" s="21">
        <v>2</v>
      </c>
      <c r="E35" s="20">
        <v>2</v>
      </c>
      <c r="F35" s="20">
        <v>2</v>
      </c>
      <c r="G35" s="20">
        <v>2</v>
      </c>
      <c r="H35" s="12"/>
      <c r="I35" s="21">
        <v>2</v>
      </c>
      <c r="J35" s="20">
        <v>2</v>
      </c>
      <c r="K35" s="20">
        <v>2</v>
      </c>
      <c r="L35" s="20">
        <v>2</v>
      </c>
      <c r="M35" s="12"/>
      <c r="N35" s="21">
        <v>2</v>
      </c>
      <c r="O35" s="20">
        <v>2</v>
      </c>
      <c r="P35" s="87" t="s">
        <v>67</v>
      </c>
      <c r="Q35" s="87" t="s">
        <v>67</v>
      </c>
      <c r="R35" s="17"/>
      <c r="S35" s="10">
        <v>1.5</v>
      </c>
      <c r="T35" s="20">
        <v>1.5</v>
      </c>
      <c r="U35" s="20">
        <v>1.5</v>
      </c>
      <c r="V35" s="20">
        <v>1.5</v>
      </c>
      <c r="W35" s="12"/>
      <c r="X35" s="21">
        <v>2</v>
      </c>
      <c r="Y35" s="21">
        <v>2</v>
      </c>
      <c r="Z35" s="21">
        <v>2</v>
      </c>
      <c r="AA35" s="21">
        <v>2</v>
      </c>
      <c r="AB35" s="7"/>
      <c r="AC35" s="29"/>
      <c r="AD35" s="20"/>
      <c r="AE35" s="30"/>
    </row>
    <row r="36" spans="1:31" x14ac:dyDescent="0.25">
      <c r="A36" s="22">
        <v>32</v>
      </c>
      <c r="B36" s="22">
        <v>31</v>
      </c>
      <c r="C36" s="62" t="s">
        <v>54</v>
      </c>
      <c r="D36" s="11">
        <v>0</v>
      </c>
      <c r="E36" s="1">
        <v>0</v>
      </c>
      <c r="F36" s="1">
        <v>0</v>
      </c>
      <c r="G36" s="1">
        <v>0</v>
      </c>
      <c r="H36" s="12"/>
      <c r="I36" s="11">
        <v>0</v>
      </c>
      <c r="J36" s="1">
        <v>0</v>
      </c>
      <c r="K36" s="1">
        <v>0</v>
      </c>
      <c r="L36" s="1">
        <v>0</v>
      </c>
      <c r="M36" s="12"/>
      <c r="N36" s="11">
        <v>1</v>
      </c>
      <c r="O36" s="1">
        <v>1</v>
      </c>
      <c r="P36" s="88" t="s">
        <v>68</v>
      </c>
      <c r="Q36" s="88" t="s">
        <v>68</v>
      </c>
      <c r="R36" s="17"/>
      <c r="S36" s="2">
        <v>0.5</v>
      </c>
      <c r="T36" s="1">
        <v>0.5</v>
      </c>
      <c r="U36" s="1">
        <v>0.5</v>
      </c>
      <c r="V36" s="1">
        <v>0.5</v>
      </c>
      <c r="W36" s="12"/>
      <c r="X36" s="11">
        <v>1</v>
      </c>
      <c r="Y36" s="11">
        <v>1</v>
      </c>
      <c r="Z36" s="11">
        <v>1</v>
      </c>
      <c r="AA36" s="11">
        <v>1</v>
      </c>
      <c r="AB36" s="7"/>
      <c r="AC36" s="27"/>
      <c r="AD36" s="1"/>
      <c r="AE36" s="25"/>
    </row>
    <row r="37" spans="1:31" s="31" customFormat="1" x14ac:dyDescent="0.25">
      <c r="A37" s="22">
        <v>33</v>
      </c>
      <c r="B37" s="22">
        <v>32</v>
      </c>
      <c r="C37" s="61" t="s">
        <v>3</v>
      </c>
      <c r="D37" s="21">
        <v>2</v>
      </c>
      <c r="E37" s="20">
        <v>1</v>
      </c>
      <c r="F37" s="20">
        <v>2</v>
      </c>
      <c r="G37" s="20">
        <v>2</v>
      </c>
      <c r="H37" s="12"/>
      <c r="I37" s="21">
        <v>2</v>
      </c>
      <c r="J37" s="20">
        <v>1</v>
      </c>
      <c r="K37" s="20">
        <v>2</v>
      </c>
      <c r="L37" s="20">
        <v>2</v>
      </c>
      <c r="M37" s="12"/>
      <c r="N37" s="21">
        <v>2</v>
      </c>
      <c r="O37" s="20">
        <v>2</v>
      </c>
      <c r="P37" s="87" t="s">
        <v>67</v>
      </c>
      <c r="Q37" s="87" t="s">
        <v>67</v>
      </c>
      <c r="R37" s="17"/>
      <c r="S37" s="10">
        <v>1.5</v>
      </c>
      <c r="T37" s="20">
        <v>1.5</v>
      </c>
      <c r="U37" s="20">
        <v>1.5</v>
      </c>
      <c r="V37" s="20">
        <v>1.5</v>
      </c>
      <c r="W37" s="12"/>
      <c r="X37" s="21">
        <v>1</v>
      </c>
      <c r="Y37" s="21">
        <v>2</v>
      </c>
      <c r="Z37" s="21">
        <v>1</v>
      </c>
      <c r="AA37" s="21">
        <v>2</v>
      </c>
      <c r="AB37" s="7"/>
      <c r="AC37" s="29"/>
      <c r="AD37" s="20"/>
      <c r="AE37" s="30"/>
    </row>
    <row r="38" spans="1:31" x14ac:dyDescent="0.25">
      <c r="A38" s="22">
        <v>34</v>
      </c>
      <c r="B38" s="22">
        <v>33</v>
      </c>
      <c r="C38" s="62" t="s">
        <v>54</v>
      </c>
      <c r="D38" s="11">
        <v>0</v>
      </c>
      <c r="E38" s="1">
        <v>0</v>
      </c>
      <c r="F38" s="1">
        <v>1</v>
      </c>
      <c r="G38" s="1">
        <v>1</v>
      </c>
      <c r="H38" s="12"/>
      <c r="I38" s="11">
        <v>0</v>
      </c>
      <c r="J38" s="1">
        <v>0</v>
      </c>
      <c r="K38" s="1">
        <v>1</v>
      </c>
      <c r="L38" s="1">
        <v>1</v>
      </c>
      <c r="M38" s="12"/>
      <c r="N38" s="11">
        <v>1</v>
      </c>
      <c r="O38" s="1">
        <v>1</v>
      </c>
      <c r="P38" s="88" t="s">
        <v>68</v>
      </c>
      <c r="Q38" s="88" t="s">
        <v>68</v>
      </c>
      <c r="R38" s="17"/>
      <c r="S38" s="2">
        <v>0.5</v>
      </c>
      <c r="T38" s="1">
        <v>0.5</v>
      </c>
      <c r="U38" s="1">
        <v>0.5</v>
      </c>
      <c r="V38" s="1">
        <v>0.5</v>
      </c>
      <c r="W38" s="12"/>
      <c r="X38" s="11">
        <v>0.5</v>
      </c>
      <c r="Y38" s="11">
        <v>1</v>
      </c>
      <c r="Z38" s="11">
        <v>1</v>
      </c>
      <c r="AA38" s="11">
        <v>1</v>
      </c>
      <c r="AB38" s="7"/>
      <c r="AC38" s="27"/>
      <c r="AD38" s="1"/>
      <c r="AE38" s="25"/>
    </row>
    <row r="39" spans="1:31" s="31" customFormat="1" x14ac:dyDescent="0.25">
      <c r="A39" s="22">
        <v>35</v>
      </c>
      <c r="B39" s="22">
        <v>34</v>
      </c>
      <c r="C39" s="60" t="s">
        <v>4</v>
      </c>
      <c r="D39" s="13">
        <v>8</v>
      </c>
      <c r="E39" s="4">
        <v>7</v>
      </c>
      <c r="F39" s="4">
        <v>3</v>
      </c>
      <c r="G39" s="4">
        <v>3</v>
      </c>
      <c r="H39" s="5"/>
      <c r="I39" s="13">
        <v>8</v>
      </c>
      <c r="J39" s="4">
        <v>7</v>
      </c>
      <c r="K39" s="4">
        <v>3</v>
      </c>
      <c r="L39" s="4">
        <v>3</v>
      </c>
      <c r="M39" s="5"/>
      <c r="N39" s="13">
        <v>6</v>
      </c>
      <c r="O39" s="4">
        <v>6</v>
      </c>
      <c r="P39" s="4">
        <v>4</v>
      </c>
      <c r="Q39" s="4">
        <v>4</v>
      </c>
      <c r="R39" s="16"/>
      <c r="S39" s="3">
        <v>7</v>
      </c>
      <c r="T39" s="4">
        <v>7</v>
      </c>
      <c r="U39" s="4">
        <v>3</v>
      </c>
      <c r="V39" s="4">
        <v>3</v>
      </c>
      <c r="W39" s="5"/>
      <c r="X39" s="13">
        <v>5</v>
      </c>
      <c r="Y39" s="4">
        <v>6</v>
      </c>
      <c r="Z39" s="4">
        <v>6</v>
      </c>
      <c r="AA39" s="4">
        <v>3</v>
      </c>
      <c r="AB39" s="37"/>
      <c r="AC39" s="50"/>
      <c r="AD39" s="4"/>
      <c r="AE39" s="51"/>
    </row>
    <row r="40" spans="1:31" x14ac:dyDescent="0.25">
      <c r="A40" s="22">
        <v>36</v>
      </c>
      <c r="B40" s="22">
        <v>35</v>
      </c>
      <c r="C40" s="58" t="s">
        <v>55</v>
      </c>
      <c r="D40" s="11">
        <v>2</v>
      </c>
      <c r="E40" s="1">
        <v>1</v>
      </c>
      <c r="F40" s="1">
        <v>0</v>
      </c>
      <c r="G40" s="1">
        <v>0</v>
      </c>
      <c r="H40" s="12"/>
      <c r="I40" s="11">
        <v>2</v>
      </c>
      <c r="J40" s="1">
        <v>1</v>
      </c>
      <c r="K40" s="1">
        <v>0</v>
      </c>
      <c r="L40" s="1">
        <v>0</v>
      </c>
      <c r="M40" s="12"/>
      <c r="N40" s="11">
        <v>1</v>
      </c>
      <c r="O40" s="1">
        <v>1</v>
      </c>
      <c r="P40" s="1">
        <v>0</v>
      </c>
      <c r="Q40" s="1">
        <v>0</v>
      </c>
      <c r="R40" s="17"/>
      <c r="S40" s="2">
        <v>2</v>
      </c>
      <c r="T40" s="1">
        <v>2</v>
      </c>
      <c r="U40" s="1">
        <v>1</v>
      </c>
      <c r="V40" s="1">
        <v>1</v>
      </c>
      <c r="W40" s="12"/>
      <c r="X40" s="11">
        <v>2.5</v>
      </c>
      <c r="Y40" s="1">
        <v>2.5</v>
      </c>
      <c r="Z40" s="1">
        <v>2.5</v>
      </c>
      <c r="AA40" s="1">
        <v>2</v>
      </c>
      <c r="AB40" s="6"/>
      <c r="AC40" s="27"/>
      <c r="AD40" s="1"/>
      <c r="AE40" s="25"/>
    </row>
    <row r="41" spans="1:31" x14ac:dyDescent="0.25">
      <c r="A41" s="22">
        <v>37</v>
      </c>
      <c r="B41" s="22">
        <v>36</v>
      </c>
      <c r="C41" s="58" t="s">
        <v>40</v>
      </c>
      <c r="D41" s="48">
        <f>D39*D8</f>
        <v>288</v>
      </c>
      <c r="E41" s="41">
        <f>E39*E8</f>
        <v>245</v>
      </c>
      <c r="F41" s="41">
        <f>F39*F8</f>
        <v>99</v>
      </c>
      <c r="G41" s="41">
        <f>G39*G8</f>
        <v>93</v>
      </c>
      <c r="H41" s="45">
        <f t="shared" ref="H41" si="21">D41+E41+F41+G41</f>
        <v>725</v>
      </c>
      <c r="I41" s="48">
        <f>I39*I8</f>
        <v>272</v>
      </c>
      <c r="J41" s="41">
        <f>J39*J8</f>
        <v>238</v>
      </c>
      <c r="K41" s="41">
        <f>K39*K8</f>
        <v>96</v>
      </c>
      <c r="L41" s="41">
        <f>L39*L8</f>
        <v>90</v>
      </c>
      <c r="M41" s="45">
        <f t="shared" ref="M41" si="22">I41+J41+K41+L41</f>
        <v>696</v>
      </c>
      <c r="N41" s="48">
        <f>N39*N8</f>
        <v>192</v>
      </c>
      <c r="O41" s="41">
        <f>O39*O8</f>
        <v>186</v>
      </c>
      <c r="P41" s="41">
        <f>P39*P8</f>
        <v>120</v>
      </c>
      <c r="Q41" s="41">
        <f>Q39*Q8</f>
        <v>112</v>
      </c>
      <c r="R41" s="43">
        <f t="shared" ref="R41" si="23">N41+O41+P41+Q41</f>
        <v>610</v>
      </c>
      <c r="S41" s="34">
        <f>S39*S8</f>
        <v>224</v>
      </c>
      <c r="T41" s="41">
        <f>T39*T8</f>
        <v>217</v>
      </c>
      <c r="U41" s="41">
        <f>U39*U8</f>
        <v>90</v>
      </c>
      <c r="V41" s="41">
        <f>V39*V8</f>
        <v>84</v>
      </c>
      <c r="W41" s="45">
        <f t="shared" ref="W41" si="24">S41+T41+U41+V41</f>
        <v>615</v>
      </c>
      <c r="X41" s="48">
        <f>X39*X8</f>
        <v>160</v>
      </c>
      <c r="Y41" s="41">
        <f>Y39*Y8</f>
        <v>186</v>
      </c>
      <c r="Z41" s="41">
        <f>Z39*Z8</f>
        <v>180</v>
      </c>
      <c r="AA41" s="41">
        <f>AA39*AA8</f>
        <v>81</v>
      </c>
      <c r="AB41" s="49">
        <f>SUM(X41:AA41)</f>
        <v>607</v>
      </c>
      <c r="AC41" s="27"/>
      <c r="AD41" s="1"/>
      <c r="AE41" s="25"/>
    </row>
    <row r="42" spans="1:31" x14ac:dyDescent="0.25">
      <c r="A42" s="22">
        <v>38</v>
      </c>
      <c r="B42" s="22">
        <v>37</v>
      </c>
      <c r="C42" s="58" t="s">
        <v>41</v>
      </c>
      <c r="D42" s="67">
        <f t="shared" ref="D42:AB42" si="25">D41/D22</f>
        <v>0.38095238095238093</v>
      </c>
      <c r="E42" s="42">
        <f t="shared" si="25"/>
        <v>0.35</v>
      </c>
      <c r="F42" s="42">
        <f t="shared" si="25"/>
        <v>0.16666666666666666</v>
      </c>
      <c r="G42" s="42">
        <f t="shared" si="25"/>
        <v>0.16666666666666666</v>
      </c>
      <c r="H42" s="46">
        <f t="shared" si="25"/>
        <v>0.27799079754601225</v>
      </c>
      <c r="I42" s="67">
        <f t="shared" ref="I42:M42" si="26">I41/I22</f>
        <v>0.38095238095238093</v>
      </c>
      <c r="J42" s="42">
        <f t="shared" si="26"/>
        <v>0.35</v>
      </c>
      <c r="K42" s="42">
        <f t="shared" si="26"/>
        <v>0.16666666666666666</v>
      </c>
      <c r="L42" s="42">
        <f t="shared" si="26"/>
        <v>0.16666666666666666</v>
      </c>
      <c r="M42" s="46">
        <f t="shared" si="26"/>
        <v>0.27729083665338644</v>
      </c>
      <c r="N42" s="67">
        <f t="shared" si="25"/>
        <v>0.31578947368421051</v>
      </c>
      <c r="O42" s="42">
        <f t="shared" si="25"/>
        <v>0.3</v>
      </c>
      <c r="P42" s="42">
        <f t="shared" si="25"/>
        <v>0.23529411764705882</v>
      </c>
      <c r="Q42" s="42">
        <f t="shared" si="25"/>
        <v>0.22222222222222221</v>
      </c>
      <c r="R42" s="44">
        <f t="shared" si="25"/>
        <v>0.27207850133809097</v>
      </c>
      <c r="S42" s="40">
        <f t="shared" si="25"/>
        <v>0.35</v>
      </c>
      <c r="T42" s="42">
        <f t="shared" si="25"/>
        <v>0.36842105263157893</v>
      </c>
      <c r="U42" s="42">
        <f t="shared" si="25"/>
        <v>0.16666666666666666</v>
      </c>
      <c r="V42" s="42">
        <f t="shared" si="25"/>
        <v>0.17647058823529413</v>
      </c>
      <c r="W42" s="46">
        <f t="shared" si="25"/>
        <v>0.27394209354120269</v>
      </c>
      <c r="X42" s="48">
        <f t="shared" si="25"/>
        <v>0.29411764705882354</v>
      </c>
      <c r="Y42" s="41">
        <f t="shared" si="25"/>
        <v>0.27272727272727271</v>
      </c>
      <c r="Z42" s="41">
        <f t="shared" si="25"/>
        <v>0.2857142857142857</v>
      </c>
      <c r="AA42" s="41">
        <f t="shared" si="25"/>
        <v>0.17647058823529413</v>
      </c>
      <c r="AB42" s="47">
        <f t="shared" si="25"/>
        <v>0.26220302375809934</v>
      </c>
      <c r="AC42" s="27"/>
      <c r="AD42" s="1"/>
      <c r="AE42" s="25"/>
    </row>
    <row r="43" spans="1:31" s="31" customFormat="1" x14ac:dyDescent="0.25">
      <c r="A43" s="22">
        <v>39</v>
      </c>
      <c r="B43" s="22">
        <v>38</v>
      </c>
      <c r="C43" s="58" t="s">
        <v>5</v>
      </c>
      <c r="D43" s="21">
        <v>3</v>
      </c>
      <c r="E43" s="20">
        <v>3</v>
      </c>
      <c r="F43" s="20">
        <v>3</v>
      </c>
      <c r="G43" s="20">
        <v>3</v>
      </c>
      <c r="H43" s="12"/>
      <c r="I43" s="21">
        <v>3</v>
      </c>
      <c r="J43" s="20">
        <v>3</v>
      </c>
      <c r="K43" s="20">
        <v>3</v>
      </c>
      <c r="L43" s="20">
        <v>3</v>
      </c>
      <c r="M43" s="12"/>
      <c r="N43" s="21">
        <v>2</v>
      </c>
      <c r="O43" s="20">
        <v>2</v>
      </c>
      <c r="P43" s="20">
        <v>2</v>
      </c>
      <c r="Q43" s="20">
        <v>2</v>
      </c>
      <c r="R43" s="17"/>
      <c r="S43" s="10">
        <v>3</v>
      </c>
      <c r="T43" s="20">
        <v>3</v>
      </c>
      <c r="U43" s="20">
        <v>3</v>
      </c>
      <c r="V43" s="20">
        <v>3</v>
      </c>
      <c r="W43" s="12"/>
      <c r="X43" s="21">
        <v>2</v>
      </c>
      <c r="Y43" s="20">
        <v>3</v>
      </c>
      <c r="Z43" s="20">
        <v>2</v>
      </c>
      <c r="AA43" s="20">
        <v>1</v>
      </c>
      <c r="AB43" s="7"/>
      <c r="AC43" s="29"/>
      <c r="AD43" s="20"/>
      <c r="AE43" s="30"/>
    </row>
    <row r="44" spans="1:31" x14ac:dyDescent="0.25">
      <c r="A44" s="22">
        <v>40</v>
      </c>
      <c r="B44" s="22">
        <v>39</v>
      </c>
      <c r="C44" s="63" t="s">
        <v>54</v>
      </c>
      <c r="D44" s="11">
        <v>1</v>
      </c>
      <c r="E44" s="1">
        <v>1</v>
      </c>
      <c r="F44" s="1">
        <v>0</v>
      </c>
      <c r="G44" s="1">
        <v>0</v>
      </c>
      <c r="H44" s="12"/>
      <c r="I44" s="11">
        <v>1</v>
      </c>
      <c r="J44" s="1">
        <v>1</v>
      </c>
      <c r="K44" s="1">
        <v>0</v>
      </c>
      <c r="L44" s="1">
        <v>0</v>
      </c>
      <c r="M44" s="12"/>
      <c r="N44" s="11">
        <v>0</v>
      </c>
      <c r="O44" s="1">
        <v>0</v>
      </c>
      <c r="P44" s="1">
        <v>0</v>
      </c>
      <c r="Q44" s="1">
        <v>0</v>
      </c>
      <c r="R44" s="17"/>
      <c r="S44" s="2">
        <v>1</v>
      </c>
      <c r="T44" s="1">
        <v>1</v>
      </c>
      <c r="U44" s="1">
        <v>1</v>
      </c>
      <c r="V44" s="1">
        <v>1</v>
      </c>
      <c r="W44" s="12"/>
      <c r="X44" s="11">
        <v>1</v>
      </c>
      <c r="Y44" s="1">
        <v>1</v>
      </c>
      <c r="Z44" s="1">
        <v>1</v>
      </c>
      <c r="AA44" s="1">
        <v>0.5</v>
      </c>
      <c r="AB44" s="7"/>
      <c r="AC44" s="27"/>
      <c r="AD44" s="1"/>
      <c r="AE44" s="25"/>
    </row>
    <row r="45" spans="1:31" s="31" customFormat="1" x14ac:dyDescent="0.25">
      <c r="A45" s="22">
        <v>41</v>
      </c>
      <c r="B45" s="22">
        <v>40</v>
      </c>
      <c r="C45" s="58" t="s">
        <v>6</v>
      </c>
      <c r="D45" s="21">
        <v>2</v>
      </c>
      <c r="E45" s="20">
        <v>2</v>
      </c>
      <c r="F45" s="20">
        <v>0</v>
      </c>
      <c r="G45" s="20">
        <v>0</v>
      </c>
      <c r="H45" s="12"/>
      <c r="I45" s="21">
        <v>2</v>
      </c>
      <c r="J45" s="20">
        <v>2</v>
      </c>
      <c r="K45" s="20">
        <v>0</v>
      </c>
      <c r="L45" s="20">
        <v>0</v>
      </c>
      <c r="M45" s="12"/>
      <c r="N45" s="89" t="s">
        <v>67</v>
      </c>
      <c r="O45" s="87" t="s">
        <v>67</v>
      </c>
      <c r="P45" s="20">
        <v>1</v>
      </c>
      <c r="Q45" s="20">
        <v>1</v>
      </c>
      <c r="R45" s="17"/>
      <c r="S45" s="10">
        <v>2</v>
      </c>
      <c r="T45" s="20">
        <v>2</v>
      </c>
      <c r="U45" s="20">
        <v>0</v>
      </c>
      <c r="V45" s="20">
        <v>0</v>
      </c>
      <c r="W45" s="12"/>
      <c r="X45" s="21">
        <v>1</v>
      </c>
      <c r="Y45" s="20">
        <v>1</v>
      </c>
      <c r="Z45" s="20">
        <v>1</v>
      </c>
      <c r="AA45" s="20">
        <v>0.5</v>
      </c>
      <c r="AB45" s="7"/>
      <c r="AC45" s="29"/>
      <c r="AD45" s="20"/>
      <c r="AE45" s="30"/>
    </row>
    <row r="46" spans="1:31" x14ac:dyDescent="0.25">
      <c r="A46" s="22">
        <v>42</v>
      </c>
      <c r="B46" s="22">
        <v>41</v>
      </c>
      <c r="C46" s="63" t="s">
        <v>54</v>
      </c>
      <c r="D46" s="11">
        <v>0</v>
      </c>
      <c r="E46" s="1">
        <v>0</v>
      </c>
      <c r="F46" s="1">
        <v>0</v>
      </c>
      <c r="G46" s="1">
        <v>0</v>
      </c>
      <c r="H46" s="12"/>
      <c r="I46" s="11">
        <v>0</v>
      </c>
      <c r="J46" s="1">
        <v>0</v>
      </c>
      <c r="K46" s="1">
        <v>0</v>
      </c>
      <c r="L46" s="1">
        <v>0</v>
      </c>
      <c r="M46" s="12"/>
      <c r="N46" s="90" t="s">
        <v>68</v>
      </c>
      <c r="O46" s="88" t="s">
        <v>68</v>
      </c>
      <c r="P46" s="1">
        <v>0</v>
      </c>
      <c r="Q46" s="1">
        <v>0</v>
      </c>
      <c r="R46" s="17"/>
      <c r="S46" s="2">
        <v>1</v>
      </c>
      <c r="T46" s="1">
        <v>1</v>
      </c>
      <c r="U46" s="53">
        <v>0</v>
      </c>
      <c r="V46" s="1">
        <v>0</v>
      </c>
      <c r="W46" s="12"/>
      <c r="X46" s="11">
        <v>0.5</v>
      </c>
      <c r="Y46" s="1">
        <v>0.5</v>
      </c>
      <c r="Z46" s="1">
        <v>0.5</v>
      </c>
      <c r="AA46" s="1">
        <v>0.5</v>
      </c>
      <c r="AB46" s="7"/>
      <c r="AC46" s="27"/>
      <c r="AD46" s="1"/>
      <c r="AE46" s="25"/>
    </row>
    <row r="47" spans="1:31" s="31" customFormat="1" x14ac:dyDescent="0.25">
      <c r="A47" s="22">
        <v>43</v>
      </c>
      <c r="B47" s="22">
        <v>42</v>
      </c>
      <c r="C47" s="58" t="s">
        <v>7</v>
      </c>
      <c r="D47" s="21">
        <v>2</v>
      </c>
      <c r="E47" s="20">
        <v>1</v>
      </c>
      <c r="F47" s="20">
        <v>0</v>
      </c>
      <c r="G47" s="20">
        <v>0</v>
      </c>
      <c r="H47" s="12"/>
      <c r="I47" s="21">
        <v>2</v>
      </c>
      <c r="J47" s="20">
        <v>1</v>
      </c>
      <c r="K47" s="20">
        <v>0</v>
      </c>
      <c r="L47" s="20">
        <v>0</v>
      </c>
      <c r="M47" s="12"/>
      <c r="N47" s="89" t="s">
        <v>67</v>
      </c>
      <c r="O47" s="87" t="s">
        <v>67</v>
      </c>
      <c r="P47" s="20">
        <v>1</v>
      </c>
      <c r="Q47" s="20">
        <v>1</v>
      </c>
      <c r="R47" s="17"/>
      <c r="S47" s="10">
        <v>1</v>
      </c>
      <c r="T47" s="20">
        <v>1</v>
      </c>
      <c r="U47" s="20">
        <v>0</v>
      </c>
      <c r="V47" s="20">
        <v>0</v>
      </c>
      <c r="W47" s="12"/>
      <c r="X47" s="21">
        <v>1</v>
      </c>
      <c r="Y47" s="20">
        <v>1</v>
      </c>
      <c r="Z47" s="20">
        <v>1.5</v>
      </c>
      <c r="AA47" s="20">
        <v>1</v>
      </c>
      <c r="AB47" s="7"/>
      <c r="AC47" s="29"/>
      <c r="AD47" s="20"/>
      <c r="AE47" s="30"/>
    </row>
    <row r="48" spans="1:31" x14ac:dyDescent="0.25">
      <c r="A48" s="22">
        <v>44</v>
      </c>
      <c r="B48" s="22">
        <v>43</v>
      </c>
      <c r="C48" s="63" t="s">
        <v>54</v>
      </c>
      <c r="D48" s="11">
        <v>1</v>
      </c>
      <c r="E48" s="1">
        <v>0</v>
      </c>
      <c r="F48" s="1">
        <v>0</v>
      </c>
      <c r="G48" s="1">
        <v>0</v>
      </c>
      <c r="H48" s="12"/>
      <c r="I48" s="11">
        <v>1</v>
      </c>
      <c r="J48" s="1">
        <v>0</v>
      </c>
      <c r="K48" s="1">
        <v>0</v>
      </c>
      <c r="L48" s="1">
        <v>0</v>
      </c>
      <c r="M48" s="12"/>
      <c r="N48" s="90" t="s">
        <v>68</v>
      </c>
      <c r="O48" s="88" t="s">
        <v>68</v>
      </c>
      <c r="P48" s="1">
        <v>0</v>
      </c>
      <c r="Q48" s="1">
        <v>0</v>
      </c>
      <c r="R48" s="17"/>
      <c r="S48" s="2">
        <v>0</v>
      </c>
      <c r="T48" s="1">
        <v>0</v>
      </c>
      <c r="U48" s="1">
        <v>0</v>
      </c>
      <c r="V48" s="1">
        <v>0</v>
      </c>
      <c r="W48" s="12"/>
      <c r="X48" s="11">
        <v>0.5</v>
      </c>
      <c r="Y48" s="1">
        <v>0.5</v>
      </c>
      <c r="Z48" s="1">
        <v>0.5</v>
      </c>
      <c r="AA48" s="1">
        <v>0.5</v>
      </c>
      <c r="AB48" s="7"/>
      <c r="AC48" s="27"/>
      <c r="AD48" s="1"/>
      <c r="AE48" s="25"/>
    </row>
    <row r="49" spans="1:31" s="31" customFormat="1" x14ac:dyDescent="0.25">
      <c r="A49" s="22">
        <v>45</v>
      </c>
      <c r="B49" s="22">
        <v>44</v>
      </c>
      <c r="C49" s="58" t="s">
        <v>8</v>
      </c>
      <c r="D49" s="21">
        <v>1</v>
      </c>
      <c r="E49" s="20">
        <v>1</v>
      </c>
      <c r="F49" s="20">
        <v>0</v>
      </c>
      <c r="G49" s="20">
        <v>0</v>
      </c>
      <c r="H49" s="12"/>
      <c r="I49" s="21">
        <v>1</v>
      </c>
      <c r="J49" s="20">
        <v>1</v>
      </c>
      <c r="K49" s="20">
        <v>0</v>
      </c>
      <c r="L49" s="20">
        <v>0</v>
      </c>
      <c r="M49" s="12"/>
      <c r="N49" s="21">
        <v>1</v>
      </c>
      <c r="O49" s="20">
        <v>1</v>
      </c>
      <c r="P49" s="20">
        <v>0</v>
      </c>
      <c r="Q49" s="20">
        <v>0</v>
      </c>
      <c r="R49" s="17"/>
      <c r="S49" s="10">
        <v>1</v>
      </c>
      <c r="T49" s="20">
        <v>1</v>
      </c>
      <c r="U49" s="20">
        <v>0</v>
      </c>
      <c r="V49" s="20">
        <v>0</v>
      </c>
      <c r="W49" s="12"/>
      <c r="X49" s="21">
        <v>1</v>
      </c>
      <c r="Y49" s="20">
        <v>1</v>
      </c>
      <c r="Z49" s="20">
        <v>1.5</v>
      </c>
      <c r="AA49" s="20">
        <v>0.5</v>
      </c>
      <c r="AB49" s="7"/>
      <c r="AC49" s="29"/>
      <c r="AD49" s="20"/>
      <c r="AE49" s="30"/>
    </row>
    <row r="50" spans="1:31" x14ac:dyDescent="0.25">
      <c r="A50" s="22">
        <v>46</v>
      </c>
      <c r="B50" s="22">
        <v>45</v>
      </c>
      <c r="C50" s="64" t="s">
        <v>54</v>
      </c>
      <c r="D50" s="11">
        <v>0</v>
      </c>
      <c r="E50" s="1">
        <v>0</v>
      </c>
      <c r="F50" s="1">
        <v>0</v>
      </c>
      <c r="G50" s="1">
        <v>0</v>
      </c>
      <c r="H50" s="12"/>
      <c r="I50" s="11">
        <v>0</v>
      </c>
      <c r="J50" s="1">
        <v>0</v>
      </c>
      <c r="K50" s="1">
        <v>0</v>
      </c>
      <c r="L50" s="1">
        <v>0</v>
      </c>
      <c r="M50" s="12"/>
      <c r="N50" s="11">
        <v>0</v>
      </c>
      <c r="O50" s="1">
        <v>0</v>
      </c>
      <c r="P50" s="1">
        <v>0</v>
      </c>
      <c r="Q50" s="1">
        <v>0</v>
      </c>
      <c r="R50" s="17"/>
      <c r="S50" s="2">
        <v>0</v>
      </c>
      <c r="T50" s="1">
        <v>0</v>
      </c>
      <c r="U50" s="1">
        <v>0</v>
      </c>
      <c r="V50" s="1">
        <v>0</v>
      </c>
      <c r="W50" s="12"/>
      <c r="X50" s="11">
        <v>0.5</v>
      </c>
      <c r="Y50" s="1">
        <v>0.5</v>
      </c>
      <c r="Z50" s="1">
        <v>0.5</v>
      </c>
      <c r="AA50" s="1">
        <v>0.5</v>
      </c>
      <c r="AB50" s="7"/>
      <c r="AC50" s="27"/>
      <c r="AD50" s="1"/>
      <c r="AE50" s="25"/>
    </row>
    <row r="51" spans="1:31" s="31" customFormat="1" x14ac:dyDescent="0.25">
      <c r="A51" s="22">
        <v>47</v>
      </c>
      <c r="B51" s="22">
        <v>46</v>
      </c>
      <c r="C51" s="60" t="s">
        <v>9</v>
      </c>
      <c r="D51" s="13">
        <v>4</v>
      </c>
      <c r="E51" s="4">
        <v>4</v>
      </c>
      <c r="F51" s="4">
        <v>6</v>
      </c>
      <c r="G51" s="4">
        <v>6</v>
      </c>
      <c r="H51" s="5"/>
      <c r="I51" s="13">
        <v>4</v>
      </c>
      <c r="J51" s="4">
        <v>4</v>
      </c>
      <c r="K51" s="4">
        <v>6</v>
      </c>
      <c r="L51" s="4">
        <v>6</v>
      </c>
      <c r="M51" s="5"/>
      <c r="N51" s="13">
        <v>4</v>
      </c>
      <c r="O51" s="4">
        <v>5</v>
      </c>
      <c r="P51" s="4">
        <v>4</v>
      </c>
      <c r="Q51" s="4">
        <v>5</v>
      </c>
      <c r="R51" s="16"/>
      <c r="S51" s="3">
        <v>4.5</v>
      </c>
      <c r="T51" s="4">
        <v>3.5</v>
      </c>
      <c r="U51" s="4">
        <v>5.5</v>
      </c>
      <c r="V51" s="4">
        <v>5.5</v>
      </c>
      <c r="W51" s="5"/>
      <c r="X51" s="13">
        <v>2</v>
      </c>
      <c r="Y51" s="4">
        <v>4</v>
      </c>
      <c r="Z51" s="4">
        <v>4</v>
      </c>
      <c r="AA51" s="4">
        <v>4</v>
      </c>
      <c r="AB51" s="37"/>
      <c r="AC51" s="50"/>
      <c r="AD51" s="4"/>
      <c r="AE51" s="51"/>
    </row>
    <row r="52" spans="1:31" x14ac:dyDescent="0.25">
      <c r="A52" s="22">
        <v>48</v>
      </c>
      <c r="B52" s="22">
        <v>47</v>
      </c>
      <c r="C52" s="58" t="s">
        <v>54</v>
      </c>
      <c r="D52" s="11">
        <v>0</v>
      </c>
      <c r="E52" s="1">
        <v>0</v>
      </c>
      <c r="F52" s="1">
        <v>0</v>
      </c>
      <c r="G52" s="1">
        <v>0</v>
      </c>
      <c r="H52" s="12"/>
      <c r="I52" s="11">
        <v>0</v>
      </c>
      <c r="J52" s="1">
        <v>0</v>
      </c>
      <c r="K52" s="1">
        <v>0</v>
      </c>
      <c r="L52" s="1">
        <v>0</v>
      </c>
      <c r="M52" s="12"/>
      <c r="N52" s="11">
        <v>0</v>
      </c>
      <c r="O52" s="1">
        <v>1</v>
      </c>
      <c r="P52" s="1">
        <v>0</v>
      </c>
      <c r="Q52" s="1">
        <v>1</v>
      </c>
      <c r="R52" s="17"/>
      <c r="S52" s="2">
        <v>0</v>
      </c>
      <c r="T52" s="1">
        <v>0</v>
      </c>
      <c r="U52" s="1">
        <v>2</v>
      </c>
      <c r="V52" s="1">
        <v>2</v>
      </c>
      <c r="W52" s="12"/>
      <c r="X52" s="11">
        <v>0</v>
      </c>
      <c r="Y52" s="1">
        <v>1</v>
      </c>
      <c r="Z52" s="1">
        <v>1</v>
      </c>
      <c r="AA52" s="1">
        <v>2</v>
      </c>
      <c r="AB52" s="6"/>
      <c r="AC52" s="27"/>
      <c r="AD52" s="1"/>
      <c r="AE52" s="25"/>
    </row>
    <row r="53" spans="1:31" x14ac:dyDescent="0.25">
      <c r="A53" s="22">
        <v>49</v>
      </c>
      <c r="B53" s="22">
        <v>48</v>
      </c>
      <c r="C53" s="58" t="s">
        <v>42</v>
      </c>
      <c r="D53" s="48">
        <f>D51*D8</f>
        <v>144</v>
      </c>
      <c r="E53" s="41">
        <f>E51*E8</f>
        <v>140</v>
      </c>
      <c r="F53" s="41">
        <f>F51*F8</f>
        <v>198</v>
      </c>
      <c r="G53" s="41">
        <f>G51*G8</f>
        <v>186</v>
      </c>
      <c r="H53" s="45">
        <f t="shared" ref="H53" si="27">D53+E53+F53+G53</f>
        <v>668</v>
      </c>
      <c r="I53" s="48">
        <f>I51*I8</f>
        <v>136</v>
      </c>
      <c r="J53" s="41">
        <f>J51*J8</f>
        <v>136</v>
      </c>
      <c r="K53" s="41">
        <f>K51*K8</f>
        <v>192</v>
      </c>
      <c r="L53" s="41">
        <f>L51*L8</f>
        <v>180</v>
      </c>
      <c r="M53" s="45">
        <f t="shared" ref="M53" si="28">I53+J53+K53+L53</f>
        <v>644</v>
      </c>
      <c r="N53" s="48">
        <f>N51*N8</f>
        <v>128</v>
      </c>
      <c r="O53" s="41">
        <f>O51*O8</f>
        <v>155</v>
      </c>
      <c r="P53" s="41">
        <f>P51*P8</f>
        <v>120</v>
      </c>
      <c r="Q53" s="41">
        <f>Q51*Q8</f>
        <v>140</v>
      </c>
      <c r="R53" s="43">
        <f t="shared" ref="R53" si="29">N53+O53+P53+Q53</f>
        <v>543</v>
      </c>
      <c r="S53" s="34">
        <f>S51*S8</f>
        <v>144</v>
      </c>
      <c r="T53" s="41">
        <f>T51*T8</f>
        <v>108.5</v>
      </c>
      <c r="U53" s="41">
        <f>U51*U8</f>
        <v>165</v>
      </c>
      <c r="V53" s="41">
        <f>V51*V8</f>
        <v>154</v>
      </c>
      <c r="W53" s="45">
        <f t="shared" ref="W53" si="30">S53+T53+U53+V53</f>
        <v>571.5</v>
      </c>
      <c r="X53" s="48">
        <f>X51*X8</f>
        <v>64</v>
      </c>
      <c r="Y53" s="41">
        <f>Y51*Y8</f>
        <v>124</v>
      </c>
      <c r="Z53" s="41">
        <f>Z51*Z8</f>
        <v>120</v>
      </c>
      <c r="AA53" s="41">
        <f>AA51*AA8</f>
        <v>108</v>
      </c>
      <c r="AB53" s="49">
        <f>SUM(X53:AA53)</f>
        <v>416</v>
      </c>
      <c r="AC53" s="27"/>
      <c r="AD53" s="1"/>
      <c r="AE53" s="25"/>
    </row>
    <row r="54" spans="1:31" x14ac:dyDescent="0.25">
      <c r="A54" s="22">
        <v>50</v>
      </c>
      <c r="B54" s="22">
        <v>49</v>
      </c>
      <c r="C54" s="58" t="s">
        <v>43</v>
      </c>
      <c r="D54" s="67">
        <f>D51/D23</f>
        <v>0.19047619047619047</v>
      </c>
      <c r="E54" s="42">
        <f>E51/E23</f>
        <v>0.2</v>
      </c>
      <c r="F54" s="42">
        <f>F51/F23</f>
        <v>0.33333333333333331</v>
      </c>
      <c r="G54" s="42">
        <f>G51/G23</f>
        <v>0.33333333333333331</v>
      </c>
      <c r="H54" s="46">
        <f>H53/H22</f>
        <v>0.25613496932515339</v>
      </c>
      <c r="I54" s="67">
        <f>I51/I23</f>
        <v>0.19047619047619047</v>
      </c>
      <c r="J54" s="42">
        <f>J51/J23</f>
        <v>0.2</v>
      </c>
      <c r="K54" s="42">
        <f>K51/K23</f>
        <v>0.33333333333333331</v>
      </c>
      <c r="L54" s="42">
        <f>L51/L23</f>
        <v>0.33333333333333331</v>
      </c>
      <c r="M54" s="46">
        <f>M53/M22</f>
        <v>0.25657370517928285</v>
      </c>
      <c r="N54" s="67">
        <f>N51/N23</f>
        <v>0.21052631578947367</v>
      </c>
      <c r="O54" s="42">
        <f>O51/O23</f>
        <v>0.25</v>
      </c>
      <c r="P54" s="42">
        <f>P51/P23</f>
        <v>0.23529411764705882</v>
      </c>
      <c r="Q54" s="42">
        <f>Q51/Q23</f>
        <v>0.27777777777777779</v>
      </c>
      <c r="R54" s="44">
        <f>R53/R22</f>
        <v>0.24219446922390722</v>
      </c>
      <c r="S54" s="40">
        <f>S51/S23</f>
        <v>0.22500000000000001</v>
      </c>
      <c r="T54" s="42">
        <f>T51/T23</f>
        <v>0.18421052631578946</v>
      </c>
      <c r="U54" s="42">
        <f>U51/U23</f>
        <v>0.30555555555555558</v>
      </c>
      <c r="V54" s="42">
        <f>V51/V23</f>
        <v>0.3235294117647059</v>
      </c>
      <c r="W54" s="46">
        <f>W53/W22</f>
        <v>0.25456570155902003</v>
      </c>
      <c r="X54" s="48">
        <f>X51/X23</f>
        <v>0.11764705882352941</v>
      </c>
      <c r="Y54" s="41">
        <f>Y51/Y23</f>
        <v>0.18181818181818182</v>
      </c>
      <c r="Z54" s="41">
        <f>Z51/Z23</f>
        <v>0.19047619047619047</v>
      </c>
      <c r="AA54" s="41">
        <f>AA51/AA23</f>
        <v>0.23529411764705882</v>
      </c>
      <c r="AB54" s="47">
        <f>AB53/AB22</f>
        <v>0.1796976241900648</v>
      </c>
      <c r="AC54" s="27"/>
      <c r="AD54" s="1"/>
      <c r="AE54" s="25"/>
    </row>
    <row r="55" spans="1:31" s="31" customFormat="1" x14ac:dyDescent="0.25">
      <c r="A55" s="22">
        <v>51</v>
      </c>
      <c r="B55" s="22">
        <v>50</v>
      </c>
      <c r="C55" s="61" t="s">
        <v>10</v>
      </c>
      <c r="D55" s="21">
        <v>1</v>
      </c>
      <c r="E55" s="20">
        <v>1</v>
      </c>
      <c r="F55" s="20">
        <v>2</v>
      </c>
      <c r="G55" s="20">
        <v>1</v>
      </c>
      <c r="H55" s="12"/>
      <c r="I55" s="21">
        <v>1</v>
      </c>
      <c r="J55" s="20">
        <v>1</v>
      </c>
      <c r="K55" s="20">
        <v>2</v>
      </c>
      <c r="L55" s="20">
        <v>1</v>
      </c>
      <c r="M55" s="12"/>
      <c r="N55" s="21">
        <v>1</v>
      </c>
      <c r="O55" s="20">
        <v>1</v>
      </c>
      <c r="P55" s="20">
        <v>1</v>
      </c>
      <c r="Q55" s="20">
        <v>1</v>
      </c>
      <c r="R55" s="17"/>
      <c r="S55" s="10">
        <v>1</v>
      </c>
      <c r="T55" s="20">
        <v>1</v>
      </c>
      <c r="U55" s="20">
        <v>2</v>
      </c>
      <c r="V55" s="20">
        <v>1</v>
      </c>
      <c r="W55" s="12"/>
      <c r="X55" s="21">
        <v>0.5</v>
      </c>
      <c r="Y55" s="20">
        <v>1</v>
      </c>
      <c r="Z55" s="20">
        <v>0.5</v>
      </c>
      <c r="AA55" s="20">
        <v>0.5</v>
      </c>
      <c r="AB55" s="6"/>
      <c r="AC55" s="29"/>
      <c r="AD55" s="20"/>
      <c r="AE55" s="30"/>
    </row>
    <row r="56" spans="1:31" x14ac:dyDescent="0.25">
      <c r="A56" s="22">
        <v>52</v>
      </c>
      <c r="B56" s="22">
        <v>51</v>
      </c>
      <c r="C56" s="63" t="s">
        <v>54</v>
      </c>
      <c r="D56" s="11">
        <v>0</v>
      </c>
      <c r="E56" s="1">
        <v>0</v>
      </c>
      <c r="F56" s="1">
        <v>0</v>
      </c>
      <c r="G56" s="1">
        <v>0</v>
      </c>
      <c r="H56" s="12"/>
      <c r="I56" s="11">
        <v>0</v>
      </c>
      <c r="J56" s="1">
        <v>0</v>
      </c>
      <c r="K56" s="1">
        <v>0</v>
      </c>
      <c r="L56" s="1">
        <v>0</v>
      </c>
      <c r="M56" s="12"/>
      <c r="N56" s="11">
        <v>0</v>
      </c>
      <c r="O56" s="1">
        <v>0</v>
      </c>
      <c r="P56" s="1">
        <v>0</v>
      </c>
      <c r="Q56" s="1">
        <v>0</v>
      </c>
      <c r="R56" s="17"/>
      <c r="S56" s="2">
        <v>0</v>
      </c>
      <c r="T56" s="1">
        <v>0</v>
      </c>
      <c r="U56" s="1">
        <v>1</v>
      </c>
      <c r="V56" s="1">
        <v>0</v>
      </c>
      <c r="W56" s="12"/>
      <c r="X56" s="11">
        <v>0</v>
      </c>
      <c r="Y56" s="1">
        <v>0</v>
      </c>
      <c r="Z56" s="1">
        <v>0</v>
      </c>
      <c r="AA56" s="1">
        <v>0</v>
      </c>
      <c r="AB56" s="6"/>
      <c r="AC56" s="27"/>
      <c r="AD56" s="1"/>
      <c r="AE56" s="25"/>
    </row>
    <row r="57" spans="1:31" s="31" customFormat="1" x14ac:dyDescent="0.25">
      <c r="A57" s="22">
        <v>53</v>
      </c>
      <c r="B57" s="22">
        <v>52</v>
      </c>
      <c r="C57" s="61" t="s">
        <v>11</v>
      </c>
      <c r="D57" s="21">
        <v>1</v>
      </c>
      <c r="E57" s="20">
        <v>1</v>
      </c>
      <c r="F57" s="20">
        <v>1</v>
      </c>
      <c r="G57" s="20">
        <v>2</v>
      </c>
      <c r="H57" s="12"/>
      <c r="I57" s="21">
        <v>1</v>
      </c>
      <c r="J57" s="20">
        <v>1</v>
      </c>
      <c r="K57" s="20">
        <v>1</v>
      </c>
      <c r="L57" s="20">
        <v>2</v>
      </c>
      <c r="M57" s="12"/>
      <c r="N57" s="21">
        <v>1</v>
      </c>
      <c r="O57" s="20">
        <v>1</v>
      </c>
      <c r="P57" s="20">
        <v>1</v>
      </c>
      <c r="Q57" s="20">
        <v>1</v>
      </c>
      <c r="R57" s="17"/>
      <c r="S57" s="10">
        <v>1</v>
      </c>
      <c r="T57" s="20">
        <v>1</v>
      </c>
      <c r="U57" s="20">
        <v>1</v>
      </c>
      <c r="V57" s="20">
        <v>2</v>
      </c>
      <c r="W57" s="12"/>
      <c r="X57" s="21">
        <v>0.5</v>
      </c>
      <c r="Y57" s="20">
        <v>1</v>
      </c>
      <c r="Z57" s="20">
        <v>1</v>
      </c>
      <c r="AA57" s="20">
        <v>1</v>
      </c>
      <c r="AB57" s="6"/>
      <c r="AC57" s="29"/>
      <c r="AD57" s="20"/>
      <c r="AE57" s="30"/>
    </row>
    <row r="58" spans="1:31" x14ac:dyDescent="0.25">
      <c r="A58" s="22">
        <v>54</v>
      </c>
      <c r="B58" s="22">
        <v>53</v>
      </c>
      <c r="C58" s="63" t="s">
        <v>54</v>
      </c>
      <c r="D58" s="11">
        <v>0</v>
      </c>
      <c r="E58" s="1">
        <v>0</v>
      </c>
      <c r="F58" s="1">
        <v>0</v>
      </c>
      <c r="G58" s="1">
        <v>0</v>
      </c>
      <c r="H58" s="12"/>
      <c r="I58" s="11">
        <v>0</v>
      </c>
      <c r="J58" s="1">
        <v>0</v>
      </c>
      <c r="K58" s="1">
        <v>0</v>
      </c>
      <c r="L58" s="1">
        <v>0</v>
      </c>
      <c r="M58" s="12"/>
      <c r="N58" s="11">
        <v>0</v>
      </c>
      <c r="O58" s="1">
        <v>0</v>
      </c>
      <c r="P58" s="1">
        <v>0</v>
      </c>
      <c r="Q58" s="1">
        <v>0</v>
      </c>
      <c r="R58" s="17"/>
      <c r="S58" s="2">
        <v>0</v>
      </c>
      <c r="T58" s="1">
        <v>0</v>
      </c>
      <c r="U58" s="1">
        <v>0</v>
      </c>
      <c r="V58" s="1">
        <v>1</v>
      </c>
      <c r="W58" s="12"/>
      <c r="X58" s="11">
        <v>0</v>
      </c>
      <c r="Y58" s="1">
        <v>0</v>
      </c>
      <c r="Z58" s="1">
        <v>0</v>
      </c>
      <c r="AA58" s="1">
        <v>0.5</v>
      </c>
      <c r="AB58" s="6"/>
      <c r="AC58" s="27"/>
      <c r="AD58" s="1"/>
      <c r="AE58" s="25"/>
    </row>
    <row r="59" spans="1:31" s="31" customFormat="1" x14ac:dyDescent="0.25">
      <c r="A59" s="22">
        <v>55</v>
      </c>
      <c r="B59" s="22">
        <v>54</v>
      </c>
      <c r="C59" s="61" t="s">
        <v>58</v>
      </c>
      <c r="D59" s="21">
        <v>1</v>
      </c>
      <c r="E59" s="20">
        <v>1</v>
      </c>
      <c r="F59" s="20">
        <v>2</v>
      </c>
      <c r="G59" s="20">
        <v>2</v>
      </c>
      <c r="H59" s="12"/>
      <c r="I59" s="21">
        <v>1</v>
      </c>
      <c r="J59" s="20">
        <v>1</v>
      </c>
      <c r="K59" s="20">
        <v>2</v>
      </c>
      <c r="L59" s="20">
        <v>2</v>
      </c>
      <c r="M59" s="12"/>
      <c r="N59" s="21">
        <v>1</v>
      </c>
      <c r="O59" s="20">
        <v>1</v>
      </c>
      <c r="P59" s="20">
        <v>1</v>
      </c>
      <c r="Q59" s="20">
        <v>1</v>
      </c>
      <c r="R59" s="17"/>
      <c r="S59" s="10">
        <v>1</v>
      </c>
      <c r="T59" s="20">
        <v>1</v>
      </c>
      <c r="U59" s="20">
        <v>2</v>
      </c>
      <c r="V59" s="20">
        <v>2</v>
      </c>
      <c r="W59" s="12"/>
      <c r="X59" s="21">
        <v>0.5</v>
      </c>
      <c r="Y59" s="20">
        <v>0.5</v>
      </c>
      <c r="Z59" s="20">
        <v>1</v>
      </c>
      <c r="AA59" s="20">
        <v>1</v>
      </c>
      <c r="AB59" s="6"/>
      <c r="AC59" s="29"/>
      <c r="AD59" s="20"/>
      <c r="AE59" s="30"/>
    </row>
    <row r="60" spans="1:31" x14ac:dyDescent="0.25">
      <c r="A60" s="22">
        <v>56</v>
      </c>
      <c r="B60" s="22">
        <v>55</v>
      </c>
      <c r="C60" s="63" t="s">
        <v>54</v>
      </c>
      <c r="D60" s="11">
        <v>0</v>
      </c>
      <c r="E60" s="1">
        <v>0</v>
      </c>
      <c r="F60" s="1">
        <v>0</v>
      </c>
      <c r="G60" s="1">
        <v>0</v>
      </c>
      <c r="H60" s="12"/>
      <c r="I60" s="11">
        <v>0</v>
      </c>
      <c r="J60" s="1">
        <v>0</v>
      </c>
      <c r="K60" s="1">
        <v>0</v>
      </c>
      <c r="L60" s="1">
        <v>0</v>
      </c>
      <c r="M60" s="12"/>
      <c r="N60" s="11">
        <v>0</v>
      </c>
      <c r="O60" s="1">
        <v>0</v>
      </c>
      <c r="P60" s="1">
        <v>0</v>
      </c>
      <c r="Q60" s="1">
        <v>0</v>
      </c>
      <c r="R60" s="17"/>
      <c r="S60" s="2">
        <v>0</v>
      </c>
      <c r="T60" s="1">
        <v>0</v>
      </c>
      <c r="U60" s="1">
        <v>1</v>
      </c>
      <c r="V60" s="1">
        <v>1</v>
      </c>
      <c r="W60" s="12"/>
      <c r="X60" s="11">
        <v>0</v>
      </c>
      <c r="Y60" s="1">
        <v>0</v>
      </c>
      <c r="Z60" s="1">
        <v>0</v>
      </c>
      <c r="AA60" s="1">
        <v>0.5</v>
      </c>
      <c r="AB60" s="6"/>
      <c r="AC60" s="27"/>
      <c r="AD60" s="1"/>
      <c r="AE60" s="25"/>
    </row>
    <row r="61" spans="1:31" s="31" customFormat="1" x14ac:dyDescent="0.25">
      <c r="A61" s="22">
        <v>57</v>
      </c>
      <c r="B61" s="22">
        <v>56</v>
      </c>
      <c r="C61" s="61" t="s">
        <v>12</v>
      </c>
      <c r="D61" s="21">
        <v>1</v>
      </c>
      <c r="E61" s="20">
        <v>1</v>
      </c>
      <c r="F61" s="20">
        <v>1</v>
      </c>
      <c r="G61" s="20">
        <v>1</v>
      </c>
      <c r="H61" s="12"/>
      <c r="I61" s="21">
        <v>1</v>
      </c>
      <c r="J61" s="20">
        <v>1</v>
      </c>
      <c r="K61" s="20">
        <v>1</v>
      </c>
      <c r="L61" s="20">
        <v>1</v>
      </c>
      <c r="M61" s="12"/>
      <c r="N61" s="21">
        <v>1</v>
      </c>
      <c r="O61" s="20">
        <v>1</v>
      </c>
      <c r="P61" s="20">
        <v>1</v>
      </c>
      <c r="Q61" s="20">
        <v>1</v>
      </c>
      <c r="R61" s="17"/>
      <c r="S61" s="10">
        <v>0.5</v>
      </c>
      <c r="T61" s="20">
        <v>0.5</v>
      </c>
      <c r="U61" s="20">
        <v>0.5</v>
      </c>
      <c r="V61" s="20">
        <v>0.5</v>
      </c>
      <c r="W61" s="12"/>
      <c r="X61" s="21">
        <v>0.5</v>
      </c>
      <c r="Y61" s="20">
        <v>0.5</v>
      </c>
      <c r="Z61" s="20">
        <v>0.5</v>
      </c>
      <c r="AA61" s="20">
        <v>0.5</v>
      </c>
      <c r="AB61" s="6"/>
      <c r="AC61" s="29"/>
      <c r="AD61" s="20"/>
      <c r="AE61" s="30"/>
    </row>
    <row r="62" spans="1:31" x14ac:dyDescent="0.25">
      <c r="A62" s="22">
        <v>58</v>
      </c>
      <c r="B62" s="22">
        <v>57</v>
      </c>
      <c r="C62" s="63" t="s">
        <v>54</v>
      </c>
      <c r="D62" s="11">
        <v>0</v>
      </c>
      <c r="E62" s="1">
        <v>0</v>
      </c>
      <c r="F62" s="1">
        <v>0</v>
      </c>
      <c r="G62" s="1">
        <v>0</v>
      </c>
      <c r="H62" s="12"/>
      <c r="I62" s="11">
        <v>0</v>
      </c>
      <c r="J62" s="1">
        <v>0</v>
      </c>
      <c r="K62" s="1">
        <v>0</v>
      </c>
      <c r="L62" s="1">
        <v>0</v>
      </c>
      <c r="M62" s="12"/>
      <c r="N62" s="11">
        <v>0</v>
      </c>
      <c r="O62" s="1">
        <v>0</v>
      </c>
      <c r="P62" s="1">
        <v>0</v>
      </c>
      <c r="Q62" s="1">
        <v>0</v>
      </c>
      <c r="R62" s="17"/>
      <c r="S62" s="2">
        <v>0</v>
      </c>
      <c r="T62" s="1">
        <v>0</v>
      </c>
      <c r="U62" s="1">
        <v>0</v>
      </c>
      <c r="V62" s="1">
        <v>0</v>
      </c>
      <c r="W62" s="12"/>
      <c r="X62" s="11">
        <v>0</v>
      </c>
      <c r="Y62" s="1">
        <v>0</v>
      </c>
      <c r="Z62" s="1">
        <v>0</v>
      </c>
      <c r="AA62" s="1">
        <v>0</v>
      </c>
      <c r="AB62" s="6"/>
      <c r="AC62" s="27"/>
      <c r="AD62" s="1"/>
      <c r="AE62" s="25"/>
    </row>
    <row r="63" spans="1:31" s="31" customFormat="1" x14ac:dyDescent="0.25">
      <c r="A63" s="22">
        <v>80</v>
      </c>
      <c r="B63" s="22">
        <v>58</v>
      </c>
      <c r="C63" s="61" t="s">
        <v>18</v>
      </c>
      <c r="D63" s="21">
        <v>0</v>
      </c>
      <c r="E63" s="20">
        <v>1</v>
      </c>
      <c r="F63" s="20">
        <v>0</v>
      </c>
      <c r="G63" s="20">
        <v>0</v>
      </c>
      <c r="H63" s="12"/>
      <c r="I63" s="21">
        <v>0</v>
      </c>
      <c r="J63" s="20">
        <v>1</v>
      </c>
      <c r="K63" s="20">
        <v>0</v>
      </c>
      <c r="L63" s="20">
        <v>0</v>
      </c>
      <c r="M63" s="12"/>
      <c r="N63" s="21">
        <v>0</v>
      </c>
      <c r="O63" s="20">
        <v>1</v>
      </c>
      <c r="P63" s="20">
        <v>0</v>
      </c>
      <c r="Q63" s="20">
        <v>1</v>
      </c>
      <c r="R63" s="17"/>
      <c r="S63" s="10">
        <v>1</v>
      </c>
      <c r="T63" s="20">
        <v>0</v>
      </c>
      <c r="U63" s="20">
        <v>0</v>
      </c>
      <c r="V63" s="20">
        <v>0</v>
      </c>
      <c r="W63" s="12"/>
      <c r="X63" s="21">
        <v>0</v>
      </c>
      <c r="Y63" s="20">
        <v>1</v>
      </c>
      <c r="Z63" s="20">
        <v>1</v>
      </c>
      <c r="AA63" s="20">
        <v>1</v>
      </c>
      <c r="AB63" s="6"/>
      <c r="AC63" s="29"/>
      <c r="AD63" s="20"/>
      <c r="AE63" s="30"/>
    </row>
    <row r="64" spans="1:31" x14ac:dyDescent="0.25">
      <c r="A64" s="22">
        <v>81</v>
      </c>
      <c r="B64" s="22">
        <v>59</v>
      </c>
      <c r="C64" s="62" t="s">
        <v>54</v>
      </c>
      <c r="D64" s="11">
        <v>0</v>
      </c>
      <c r="E64" s="1">
        <v>0</v>
      </c>
      <c r="F64" s="1">
        <v>0</v>
      </c>
      <c r="G64" s="1">
        <v>0</v>
      </c>
      <c r="H64" s="12"/>
      <c r="I64" s="11">
        <v>0</v>
      </c>
      <c r="J64" s="1">
        <v>0</v>
      </c>
      <c r="K64" s="1">
        <v>0</v>
      </c>
      <c r="L64" s="1">
        <v>0</v>
      </c>
      <c r="M64" s="12"/>
      <c r="N64" s="11">
        <v>0</v>
      </c>
      <c r="O64" s="1">
        <v>1</v>
      </c>
      <c r="P64" s="1">
        <v>0</v>
      </c>
      <c r="Q64" s="1">
        <v>1</v>
      </c>
      <c r="R64" s="17"/>
      <c r="S64" s="2">
        <v>0</v>
      </c>
      <c r="T64" s="1">
        <v>0</v>
      </c>
      <c r="U64" s="1">
        <v>0</v>
      </c>
      <c r="V64" s="1">
        <v>0</v>
      </c>
      <c r="W64" s="12"/>
      <c r="X64" s="11">
        <v>0</v>
      </c>
      <c r="Y64" s="1">
        <v>1</v>
      </c>
      <c r="Z64" s="1">
        <v>1</v>
      </c>
      <c r="AA64" s="1">
        <v>1</v>
      </c>
      <c r="AB64" s="6"/>
      <c r="AC64" s="27"/>
      <c r="AD64" s="1"/>
      <c r="AE64" s="25"/>
    </row>
    <row r="65" spans="1:31" s="31" customFormat="1" x14ac:dyDescent="0.25">
      <c r="A65" s="22">
        <v>59</v>
      </c>
      <c r="B65" s="22">
        <v>60</v>
      </c>
      <c r="C65" s="85" t="s">
        <v>44</v>
      </c>
      <c r="D65" s="13">
        <v>0</v>
      </c>
      <c r="E65" s="4">
        <v>0</v>
      </c>
      <c r="F65" s="4">
        <v>0</v>
      </c>
      <c r="G65" s="4">
        <v>0</v>
      </c>
      <c r="H65" s="5"/>
      <c r="I65" s="13">
        <v>0</v>
      </c>
      <c r="J65" s="4">
        <v>0</v>
      </c>
      <c r="K65" s="4">
        <v>0</v>
      </c>
      <c r="L65" s="4">
        <v>0</v>
      </c>
      <c r="M65" s="5"/>
      <c r="N65" s="13">
        <v>0</v>
      </c>
      <c r="O65" s="4">
        <v>0</v>
      </c>
      <c r="P65" s="4">
        <v>0</v>
      </c>
      <c r="Q65" s="4">
        <v>0</v>
      </c>
      <c r="R65" s="16"/>
      <c r="S65" s="3">
        <v>0</v>
      </c>
      <c r="T65" s="4">
        <v>0</v>
      </c>
      <c r="U65" s="4">
        <v>0</v>
      </c>
      <c r="V65" s="4">
        <v>0</v>
      </c>
      <c r="W65" s="5"/>
      <c r="X65" s="13">
        <v>1</v>
      </c>
      <c r="Y65" s="4">
        <v>1</v>
      </c>
      <c r="Z65" s="4">
        <v>0</v>
      </c>
      <c r="AA65" s="4">
        <v>0</v>
      </c>
      <c r="AB65" s="37"/>
      <c r="AC65" s="29"/>
      <c r="AD65" s="20"/>
      <c r="AE65" s="30"/>
    </row>
    <row r="66" spans="1:31" x14ac:dyDescent="0.25">
      <c r="A66" s="22">
        <v>60</v>
      </c>
      <c r="B66" s="22">
        <v>61</v>
      </c>
      <c r="C66" s="58" t="s">
        <v>54</v>
      </c>
      <c r="D66" s="11">
        <v>0</v>
      </c>
      <c r="E66" s="1">
        <v>0</v>
      </c>
      <c r="F66" s="1">
        <v>0</v>
      </c>
      <c r="G66" s="1">
        <v>0</v>
      </c>
      <c r="H66" s="12"/>
      <c r="I66" s="11">
        <v>0</v>
      </c>
      <c r="J66" s="1">
        <v>0</v>
      </c>
      <c r="K66" s="1">
        <v>0</v>
      </c>
      <c r="L66" s="1">
        <v>0</v>
      </c>
      <c r="M66" s="12"/>
      <c r="N66" s="11">
        <v>0</v>
      </c>
      <c r="O66" s="1">
        <v>0</v>
      </c>
      <c r="P66" s="1">
        <v>0</v>
      </c>
      <c r="Q66" s="1">
        <v>0</v>
      </c>
      <c r="R66" s="17"/>
      <c r="S66" s="2">
        <v>0</v>
      </c>
      <c r="T66" s="1">
        <v>0</v>
      </c>
      <c r="U66" s="1">
        <v>0</v>
      </c>
      <c r="V66" s="1">
        <v>0</v>
      </c>
      <c r="W66" s="12"/>
      <c r="X66" s="11">
        <v>0</v>
      </c>
      <c r="Y66" s="1">
        <v>0</v>
      </c>
      <c r="Z66" s="1">
        <v>0</v>
      </c>
      <c r="AA66" s="1">
        <v>0</v>
      </c>
      <c r="AB66" s="6"/>
      <c r="AC66" s="27"/>
      <c r="AD66" s="1"/>
      <c r="AE66" s="25"/>
    </row>
    <row r="67" spans="1:31" x14ac:dyDescent="0.25">
      <c r="A67" s="22">
        <v>61</v>
      </c>
      <c r="B67" s="22">
        <v>62</v>
      </c>
      <c r="C67" s="58" t="s">
        <v>45</v>
      </c>
      <c r="D67" s="48">
        <f>D65*D8</f>
        <v>0</v>
      </c>
      <c r="E67" s="41">
        <f>E65*E8</f>
        <v>0</v>
      </c>
      <c r="F67" s="41">
        <f>F65*F8</f>
        <v>0</v>
      </c>
      <c r="G67" s="41">
        <f>G65*G8</f>
        <v>0</v>
      </c>
      <c r="H67" s="45">
        <f t="shared" ref="H67" si="31">D67+E67+F67+G67</f>
        <v>0</v>
      </c>
      <c r="I67" s="48">
        <f>I65*I8</f>
        <v>0</v>
      </c>
      <c r="J67" s="41">
        <f>J65*J8</f>
        <v>0</v>
      </c>
      <c r="K67" s="41">
        <f>K65*K8</f>
        <v>0</v>
      </c>
      <c r="L67" s="41">
        <f>L65*L8</f>
        <v>0</v>
      </c>
      <c r="M67" s="45">
        <f t="shared" ref="M67" si="32">I67+J67+K67+L67</f>
        <v>0</v>
      </c>
      <c r="N67" s="48">
        <f>N65*N8</f>
        <v>0</v>
      </c>
      <c r="O67" s="41">
        <f>O65*O8</f>
        <v>0</v>
      </c>
      <c r="P67" s="41">
        <f>P65*P8</f>
        <v>0</v>
      </c>
      <c r="Q67" s="41">
        <f>Q65*Q8</f>
        <v>0</v>
      </c>
      <c r="R67" s="43">
        <f t="shared" ref="R67" si="33">N67+O67+P67+Q67</f>
        <v>0</v>
      </c>
      <c r="S67" s="34">
        <f>S65*S8</f>
        <v>0</v>
      </c>
      <c r="T67" s="41">
        <f>T65*T8</f>
        <v>0</v>
      </c>
      <c r="U67" s="41">
        <f>U65*U8</f>
        <v>0</v>
      </c>
      <c r="V67" s="41">
        <f>V65*V8</f>
        <v>0</v>
      </c>
      <c r="W67" s="45">
        <f t="shared" ref="W67" si="34">S67+T67+U67+V67</f>
        <v>0</v>
      </c>
      <c r="X67" s="48">
        <f>X65*X8</f>
        <v>32</v>
      </c>
      <c r="Y67" s="41">
        <f>Y65*Y8</f>
        <v>31</v>
      </c>
      <c r="Z67" s="41">
        <f>Z65*Z8</f>
        <v>0</v>
      </c>
      <c r="AA67" s="41">
        <f>AA65*AA8</f>
        <v>0</v>
      </c>
      <c r="AB67" s="49">
        <f>SUM(X67:AA67)</f>
        <v>63</v>
      </c>
      <c r="AC67" s="27"/>
      <c r="AD67" s="1"/>
      <c r="AE67" s="25"/>
    </row>
    <row r="68" spans="1:31" x14ac:dyDescent="0.25">
      <c r="A68" s="22">
        <v>62</v>
      </c>
      <c r="B68" s="22">
        <v>63</v>
      </c>
      <c r="C68" s="58" t="s">
        <v>46</v>
      </c>
      <c r="D68" s="67">
        <f>D65/D23</f>
        <v>0</v>
      </c>
      <c r="E68" s="42">
        <f>E65/E23</f>
        <v>0</v>
      </c>
      <c r="F68" s="42">
        <f>F65/F23</f>
        <v>0</v>
      </c>
      <c r="G68" s="42">
        <f>G65/G23</f>
        <v>0</v>
      </c>
      <c r="H68" s="46">
        <f>H67/H22</f>
        <v>0</v>
      </c>
      <c r="I68" s="67">
        <f>I65/I23</f>
        <v>0</v>
      </c>
      <c r="J68" s="42">
        <f>J65/J23</f>
        <v>0</v>
      </c>
      <c r="K68" s="42">
        <f>K65/K23</f>
        <v>0</v>
      </c>
      <c r="L68" s="42">
        <f>L65/L23</f>
        <v>0</v>
      </c>
      <c r="M68" s="46">
        <f>M67/M22</f>
        <v>0</v>
      </c>
      <c r="N68" s="67">
        <f>N65/N23</f>
        <v>0</v>
      </c>
      <c r="O68" s="42">
        <f>O65/O23</f>
        <v>0</v>
      </c>
      <c r="P68" s="42">
        <f>P65/P23</f>
        <v>0</v>
      </c>
      <c r="Q68" s="42">
        <f>Q65/Q23</f>
        <v>0</v>
      </c>
      <c r="R68" s="44">
        <f>R67/R22</f>
        <v>0</v>
      </c>
      <c r="S68" s="40">
        <f>S65/S23</f>
        <v>0</v>
      </c>
      <c r="T68" s="42">
        <f>T65/T23</f>
        <v>0</v>
      </c>
      <c r="U68" s="42">
        <f>U65/U23</f>
        <v>0</v>
      </c>
      <c r="V68" s="42">
        <f>V65/V23</f>
        <v>0</v>
      </c>
      <c r="W68" s="46">
        <f>W67/W22</f>
        <v>0</v>
      </c>
      <c r="X68" s="48">
        <f>X65/X23</f>
        <v>5.8823529411764705E-2</v>
      </c>
      <c r="Y68" s="41">
        <f>Y65/Y23</f>
        <v>4.5454545454545456E-2</v>
      </c>
      <c r="Z68" s="41">
        <f>Z65/Z23</f>
        <v>0</v>
      </c>
      <c r="AA68" s="41">
        <f>AA65/AA23</f>
        <v>0</v>
      </c>
      <c r="AB68" s="47">
        <f>AB67/AB22</f>
        <v>2.7213822894168467E-2</v>
      </c>
      <c r="AC68" s="27"/>
      <c r="AD68" s="1"/>
      <c r="AE68" s="25"/>
    </row>
    <row r="69" spans="1:31" s="31" customFormat="1" x14ac:dyDescent="0.25">
      <c r="A69" s="22">
        <v>63</v>
      </c>
      <c r="B69" s="22">
        <v>64</v>
      </c>
      <c r="C69" s="61" t="s">
        <v>17</v>
      </c>
      <c r="D69" s="21">
        <v>0</v>
      </c>
      <c r="E69" s="20">
        <v>0</v>
      </c>
      <c r="F69" s="20">
        <v>0</v>
      </c>
      <c r="G69" s="20">
        <v>0</v>
      </c>
      <c r="H69" s="12"/>
      <c r="I69" s="21">
        <v>0</v>
      </c>
      <c r="J69" s="20">
        <v>0</v>
      </c>
      <c r="K69" s="20">
        <v>0</v>
      </c>
      <c r="L69" s="20">
        <v>0</v>
      </c>
      <c r="M69" s="12"/>
      <c r="N69" s="21">
        <v>0</v>
      </c>
      <c r="O69" s="20">
        <v>0</v>
      </c>
      <c r="P69" s="20">
        <v>0</v>
      </c>
      <c r="Q69" s="20">
        <v>0</v>
      </c>
      <c r="R69" s="17"/>
      <c r="S69" s="10">
        <v>0</v>
      </c>
      <c r="T69" s="20">
        <v>0</v>
      </c>
      <c r="U69" s="20">
        <v>0</v>
      </c>
      <c r="V69" s="20">
        <v>0</v>
      </c>
      <c r="W69" s="12"/>
      <c r="X69" s="21">
        <v>0.5</v>
      </c>
      <c r="Y69" s="21">
        <v>0.5</v>
      </c>
      <c r="Z69" s="20">
        <v>0</v>
      </c>
      <c r="AA69" s="20">
        <v>0</v>
      </c>
      <c r="AB69" s="6"/>
      <c r="AC69" s="29"/>
      <c r="AD69" s="20"/>
      <c r="AE69" s="30"/>
    </row>
    <row r="70" spans="1:31" x14ac:dyDescent="0.25">
      <c r="A70" s="22">
        <v>64</v>
      </c>
      <c r="B70" s="22">
        <v>65</v>
      </c>
      <c r="C70" s="62" t="s">
        <v>54</v>
      </c>
      <c r="D70" s="11">
        <v>0</v>
      </c>
      <c r="E70" s="1">
        <v>0</v>
      </c>
      <c r="F70" s="1">
        <v>0</v>
      </c>
      <c r="G70" s="1">
        <v>0</v>
      </c>
      <c r="H70" s="12"/>
      <c r="I70" s="11">
        <v>0</v>
      </c>
      <c r="J70" s="1">
        <v>0</v>
      </c>
      <c r="K70" s="1">
        <v>0</v>
      </c>
      <c r="L70" s="1">
        <v>0</v>
      </c>
      <c r="M70" s="12"/>
      <c r="N70" s="11">
        <v>0</v>
      </c>
      <c r="O70" s="1">
        <v>0</v>
      </c>
      <c r="P70" s="1">
        <v>0</v>
      </c>
      <c r="Q70" s="1">
        <v>0</v>
      </c>
      <c r="R70" s="17"/>
      <c r="S70" s="2">
        <v>0</v>
      </c>
      <c r="T70" s="1">
        <v>0</v>
      </c>
      <c r="U70" s="1">
        <v>0</v>
      </c>
      <c r="V70" s="1">
        <v>0</v>
      </c>
      <c r="W70" s="12"/>
      <c r="X70" s="11">
        <v>0</v>
      </c>
      <c r="Y70" s="11">
        <v>0</v>
      </c>
      <c r="Z70" s="1">
        <v>0</v>
      </c>
      <c r="AA70" s="1">
        <v>0</v>
      </c>
      <c r="AB70" s="6"/>
      <c r="AC70" s="27"/>
      <c r="AD70" s="1"/>
      <c r="AE70" s="25"/>
    </row>
    <row r="71" spans="1:31" s="31" customFormat="1" x14ac:dyDescent="0.25">
      <c r="A71" s="22">
        <v>65</v>
      </c>
      <c r="B71" s="22">
        <v>66</v>
      </c>
      <c r="C71" s="61" t="s">
        <v>16</v>
      </c>
      <c r="D71" s="21">
        <v>0</v>
      </c>
      <c r="E71" s="20">
        <v>0</v>
      </c>
      <c r="F71" s="20">
        <v>0</v>
      </c>
      <c r="G71" s="20">
        <v>0</v>
      </c>
      <c r="H71" s="12"/>
      <c r="I71" s="21">
        <v>0</v>
      </c>
      <c r="J71" s="20">
        <v>0</v>
      </c>
      <c r="K71" s="20">
        <v>0</v>
      </c>
      <c r="L71" s="20">
        <v>0</v>
      </c>
      <c r="M71" s="12"/>
      <c r="N71" s="21">
        <v>0</v>
      </c>
      <c r="O71" s="20">
        <v>0</v>
      </c>
      <c r="P71" s="20">
        <v>0</v>
      </c>
      <c r="Q71" s="20">
        <v>0</v>
      </c>
      <c r="R71" s="17"/>
      <c r="S71" s="10">
        <v>0</v>
      </c>
      <c r="T71" s="20">
        <v>0</v>
      </c>
      <c r="U71" s="20">
        <v>0</v>
      </c>
      <c r="V71" s="20">
        <v>0</v>
      </c>
      <c r="W71" s="12"/>
      <c r="X71" s="21">
        <v>0.5</v>
      </c>
      <c r="Y71" s="21">
        <v>0.5</v>
      </c>
      <c r="Z71" s="20">
        <v>0</v>
      </c>
      <c r="AA71" s="20">
        <v>0</v>
      </c>
      <c r="AB71" s="6"/>
      <c r="AC71" s="29"/>
      <c r="AD71" s="20"/>
      <c r="AE71" s="30"/>
    </row>
    <row r="72" spans="1:31" x14ac:dyDescent="0.25">
      <c r="A72" s="22">
        <v>66</v>
      </c>
      <c r="B72" s="22">
        <v>67</v>
      </c>
      <c r="C72" s="62" t="s">
        <v>54</v>
      </c>
      <c r="D72" s="11">
        <v>0</v>
      </c>
      <c r="E72" s="1">
        <v>0</v>
      </c>
      <c r="F72" s="1">
        <v>0</v>
      </c>
      <c r="G72" s="1">
        <v>0</v>
      </c>
      <c r="H72" s="12"/>
      <c r="I72" s="11">
        <v>0</v>
      </c>
      <c r="J72" s="1">
        <v>0</v>
      </c>
      <c r="K72" s="1">
        <v>0</v>
      </c>
      <c r="L72" s="1">
        <v>0</v>
      </c>
      <c r="M72" s="12"/>
      <c r="N72" s="11">
        <v>0</v>
      </c>
      <c r="O72" s="1">
        <v>0</v>
      </c>
      <c r="P72" s="1">
        <v>0</v>
      </c>
      <c r="Q72" s="1">
        <v>0</v>
      </c>
      <c r="R72" s="17"/>
      <c r="S72" s="2">
        <v>0</v>
      </c>
      <c r="T72" s="1">
        <v>0</v>
      </c>
      <c r="U72" s="1">
        <v>0</v>
      </c>
      <c r="V72" s="1">
        <v>0</v>
      </c>
      <c r="W72" s="12"/>
      <c r="X72" s="11">
        <v>0</v>
      </c>
      <c r="Y72" s="11">
        <v>0</v>
      </c>
      <c r="Z72" s="1">
        <v>0</v>
      </c>
      <c r="AA72" s="1">
        <v>0</v>
      </c>
      <c r="AB72" s="6"/>
      <c r="AC72" s="27"/>
      <c r="AD72" s="1"/>
      <c r="AE72" s="25"/>
    </row>
    <row r="73" spans="1:31" s="31" customFormat="1" x14ac:dyDescent="0.25">
      <c r="A73" s="22">
        <v>67</v>
      </c>
      <c r="B73" s="22">
        <v>68</v>
      </c>
      <c r="C73" s="60" t="s">
        <v>13</v>
      </c>
      <c r="D73" s="13">
        <v>1</v>
      </c>
      <c r="E73" s="4">
        <v>1</v>
      </c>
      <c r="F73" s="4">
        <v>1</v>
      </c>
      <c r="G73" s="4">
        <v>1</v>
      </c>
      <c r="H73" s="5"/>
      <c r="I73" s="13">
        <v>1</v>
      </c>
      <c r="J73" s="4">
        <v>1</v>
      </c>
      <c r="K73" s="4">
        <v>1</v>
      </c>
      <c r="L73" s="4">
        <v>1</v>
      </c>
      <c r="M73" s="5"/>
      <c r="N73" s="13">
        <v>1</v>
      </c>
      <c r="O73" s="4">
        <v>1</v>
      </c>
      <c r="P73" s="4">
        <v>1</v>
      </c>
      <c r="Q73" s="4">
        <v>1</v>
      </c>
      <c r="R73" s="16"/>
      <c r="S73" s="3">
        <v>1</v>
      </c>
      <c r="T73" s="4">
        <v>1</v>
      </c>
      <c r="U73" s="4">
        <v>1</v>
      </c>
      <c r="V73" s="4">
        <v>1</v>
      </c>
      <c r="W73" s="5"/>
      <c r="X73" s="13">
        <v>2</v>
      </c>
      <c r="Y73" s="4">
        <v>2</v>
      </c>
      <c r="Z73" s="4">
        <v>2</v>
      </c>
      <c r="AA73" s="4">
        <v>2</v>
      </c>
      <c r="AB73" s="37"/>
      <c r="AC73" s="29"/>
      <c r="AD73" s="20"/>
      <c r="AE73" s="30"/>
    </row>
    <row r="74" spans="1:31" x14ac:dyDescent="0.25">
      <c r="A74" s="22">
        <v>68</v>
      </c>
      <c r="B74" s="22">
        <v>69</v>
      </c>
      <c r="C74" s="58" t="s">
        <v>54</v>
      </c>
      <c r="D74" s="11">
        <v>0</v>
      </c>
      <c r="E74" s="1">
        <v>0</v>
      </c>
      <c r="F74" s="1">
        <v>0</v>
      </c>
      <c r="G74" s="1">
        <v>0</v>
      </c>
      <c r="H74" s="12"/>
      <c r="I74" s="11">
        <v>0</v>
      </c>
      <c r="J74" s="1">
        <v>0</v>
      </c>
      <c r="K74" s="1">
        <v>0</v>
      </c>
      <c r="L74" s="1">
        <v>0</v>
      </c>
      <c r="M74" s="12"/>
      <c r="N74" s="11">
        <v>0</v>
      </c>
      <c r="O74" s="1">
        <v>0</v>
      </c>
      <c r="P74" s="1">
        <v>0</v>
      </c>
      <c r="Q74" s="1">
        <v>0</v>
      </c>
      <c r="R74" s="17"/>
      <c r="S74" s="2">
        <v>0</v>
      </c>
      <c r="T74" s="1">
        <v>0</v>
      </c>
      <c r="U74" s="1">
        <v>0</v>
      </c>
      <c r="V74" s="1">
        <v>0</v>
      </c>
      <c r="W74" s="12"/>
      <c r="X74" s="11">
        <v>0</v>
      </c>
      <c r="Y74" s="1">
        <v>0</v>
      </c>
      <c r="Z74" s="1">
        <v>0</v>
      </c>
      <c r="AA74" s="1">
        <v>0</v>
      </c>
      <c r="AB74" s="6"/>
      <c r="AC74" s="27"/>
      <c r="AD74" s="1"/>
      <c r="AE74" s="25"/>
    </row>
    <row r="75" spans="1:31" x14ac:dyDescent="0.25">
      <c r="A75" s="22">
        <v>69</v>
      </c>
      <c r="B75" s="22">
        <v>70</v>
      </c>
      <c r="C75" s="58" t="s">
        <v>47</v>
      </c>
      <c r="D75" s="48">
        <f>D73*D8</f>
        <v>36</v>
      </c>
      <c r="E75" s="41">
        <f>E73*E8</f>
        <v>35</v>
      </c>
      <c r="F75" s="41">
        <f>F73*F8</f>
        <v>33</v>
      </c>
      <c r="G75" s="41">
        <f>G73*G8</f>
        <v>31</v>
      </c>
      <c r="H75" s="45">
        <f t="shared" ref="H75" si="35">D75+E75+F75+G75</f>
        <v>135</v>
      </c>
      <c r="I75" s="48">
        <f>I73*I8</f>
        <v>34</v>
      </c>
      <c r="J75" s="41">
        <f>J73*J8</f>
        <v>34</v>
      </c>
      <c r="K75" s="41">
        <f>K73*K8</f>
        <v>32</v>
      </c>
      <c r="L75" s="41">
        <f>L73*L8</f>
        <v>30</v>
      </c>
      <c r="M75" s="45">
        <f t="shared" ref="M75" si="36">I75+J75+K75+L75</f>
        <v>130</v>
      </c>
      <c r="N75" s="48">
        <f>N73*N8</f>
        <v>32</v>
      </c>
      <c r="O75" s="41">
        <f>O73*O8</f>
        <v>31</v>
      </c>
      <c r="P75" s="41">
        <f>P73*P8</f>
        <v>30</v>
      </c>
      <c r="Q75" s="41">
        <f>Q73*Q8</f>
        <v>28</v>
      </c>
      <c r="R75" s="43">
        <f t="shared" ref="R75" si="37">N75+O75+P75+Q75</f>
        <v>121</v>
      </c>
      <c r="S75" s="34">
        <f>S73*S8</f>
        <v>32</v>
      </c>
      <c r="T75" s="41">
        <f>T73*T8</f>
        <v>31</v>
      </c>
      <c r="U75" s="41">
        <f>U73*U8</f>
        <v>30</v>
      </c>
      <c r="V75" s="41">
        <f>V73*V8</f>
        <v>28</v>
      </c>
      <c r="W75" s="45">
        <f t="shared" ref="W75" si="38">S75+T75+U75+V75</f>
        <v>121</v>
      </c>
      <c r="X75" s="48">
        <f>X73*X8</f>
        <v>64</v>
      </c>
      <c r="Y75" s="41">
        <f>Y73*Y8</f>
        <v>62</v>
      </c>
      <c r="Z75" s="41">
        <f>Z73*Z8</f>
        <v>60</v>
      </c>
      <c r="AA75" s="41">
        <f>AA73*AA8</f>
        <v>54</v>
      </c>
      <c r="AB75" s="49">
        <f>SUM(X75:AA75)</f>
        <v>240</v>
      </c>
      <c r="AC75" s="27"/>
      <c r="AD75" s="1"/>
      <c r="AE75" s="25"/>
    </row>
    <row r="76" spans="1:31" x14ac:dyDescent="0.25">
      <c r="A76" s="22">
        <v>70</v>
      </c>
      <c r="B76" s="22">
        <v>71</v>
      </c>
      <c r="C76" s="58" t="s">
        <v>48</v>
      </c>
      <c r="D76" s="67">
        <f>D73/D23</f>
        <v>4.7619047619047616E-2</v>
      </c>
      <c r="E76" s="42">
        <f>E73/E23</f>
        <v>0.05</v>
      </c>
      <c r="F76" s="42">
        <f>F73/F23</f>
        <v>5.5555555555555552E-2</v>
      </c>
      <c r="G76" s="42">
        <f>G73/G23</f>
        <v>5.5555555555555552E-2</v>
      </c>
      <c r="H76" s="46">
        <f>H75/H22</f>
        <v>5.1763803680981595E-2</v>
      </c>
      <c r="I76" s="67">
        <f>I73/I23</f>
        <v>4.7619047619047616E-2</v>
      </c>
      <c r="J76" s="42">
        <f>J73/J23</f>
        <v>0.05</v>
      </c>
      <c r="K76" s="42">
        <f>K73/K23</f>
        <v>5.5555555555555552E-2</v>
      </c>
      <c r="L76" s="42">
        <f>L73/L23</f>
        <v>5.5555555555555552E-2</v>
      </c>
      <c r="M76" s="46">
        <f>M75/M22</f>
        <v>5.1792828685258967E-2</v>
      </c>
      <c r="N76" s="67">
        <f>N73/N23</f>
        <v>5.2631578947368418E-2</v>
      </c>
      <c r="O76" s="42">
        <f>O73/O23</f>
        <v>0.05</v>
      </c>
      <c r="P76" s="42">
        <f>P73/P23</f>
        <v>5.8823529411764705E-2</v>
      </c>
      <c r="Q76" s="42">
        <f>Q73/Q23</f>
        <v>5.5555555555555552E-2</v>
      </c>
      <c r="R76" s="44">
        <f>R75/R22</f>
        <v>5.3969669937555753E-2</v>
      </c>
      <c r="S76" s="40">
        <f>S73/S23</f>
        <v>0.05</v>
      </c>
      <c r="T76" s="42">
        <f>T73/T23</f>
        <v>5.2631578947368418E-2</v>
      </c>
      <c r="U76" s="42">
        <f>U73/U23</f>
        <v>5.5555555555555552E-2</v>
      </c>
      <c r="V76" s="42">
        <f>V73/V23</f>
        <v>5.8823529411764705E-2</v>
      </c>
      <c r="W76" s="46">
        <f>W75/W22</f>
        <v>5.3897550111358578E-2</v>
      </c>
      <c r="X76" s="48">
        <f>X73/X23</f>
        <v>0.11764705882352941</v>
      </c>
      <c r="Y76" s="41">
        <f>Y73/Y23</f>
        <v>9.0909090909090912E-2</v>
      </c>
      <c r="Z76" s="41">
        <f>Z73/Z23</f>
        <v>9.5238095238095233E-2</v>
      </c>
      <c r="AA76" s="41">
        <f>AA73/AA23</f>
        <v>0.11764705882352941</v>
      </c>
      <c r="AB76" s="47">
        <f>AB75/AB22</f>
        <v>0.10367170626349892</v>
      </c>
      <c r="AC76" s="1"/>
      <c r="AD76" s="1"/>
      <c r="AE76" s="25"/>
    </row>
    <row r="77" spans="1:31" s="31" customFormat="1" x14ac:dyDescent="0.25">
      <c r="A77" s="22">
        <v>71</v>
      </c>
      <c r="B77" s="22">
        <v>72</v>
      </c>
      <c r="C77" s="60" t="s">
        <v>14</v>
      </c>
      <c r="D77" s="13">
        <v>0</v>
      </c>
      <c r="E77" s="4">
        <v>0</v>
      </c>
      <c r="F77" s="4">
        <v>0</v>
      </c>
      <c r="G77" s="4">
        <v>0</v>
      </c>
      <c r="H77" s="5"/>
      <c r="I77" s="13">
        <v>0</v>
      </c>
      <c r="J77" s="4">
        <v>0</v>
      </c>
      <c r="K77" s="4">
        <v>0</v>
      </c>
      <c r="L77" s="4">
        <v>0</v>
      </c>
      <c r="M77" s="5"/>
      <c r="N77" s="13">
        <v>0</v>
      </c>
      <c r="O77" s="4">
        <v>0</v>
      </c>
      <c r="P77" s="4">
        <v>1</v>
      </c>
      <c r="Q77" s="4">
        <v>1</v>
      </c>
      <c r="R77" s="16"/>
      <c r="S77" s="3">
        <v>0.5</v>
      </c>
      <c r="T77" s="4">
        <v>0.5</v>
      </c>
      <c r="U77" s="4">
        <v>0.5</v>
      </c>
      <c r="V77" s="4">
        <v>0.5</v>
      </c>
      <c r="W77" s="5"/>
      <c r="X77" s="13">
        <v>1</v>
      </c>
      <c r="Y77" s="4">
        <v>1</v>
      </c>
      <c r="Z77" s="4">
        <v>1</v>
      </c>
      <c r="AA77" s="4">
        <v>1</v>
      </c>
      <c r="AB77" s="37"/>
      <c r="AC77" s="29"/>
      <c r="AD77" s="20"/>
      <c r="AE77" s="30"/>
    </row>
    <row r="78" spans="1:31" x14ac:dyDescent="0.25">
      <c r="A78" s="22">
        <v>72</v>
      </c>
      <c r="B78" s="22">
        <v>73</v>
      </c>
      <c r="C78" s="58" t="s">
        <v>49</v>
      </c>
      <c r="D78" s="48">
        <f>D77*D8</f>
        <v>0</v>
      </c>
      <c r="E78" s="41">
        <f>E77*E8</f>
        <v>0</v>
      </c>
      <c r="F78" s="41">
        <f>F77*F8</f>
        <v>0</v>
      </c>
      <c r="G78" s="41">
        <f>G77*G8</f>
        <v>0</v>
      </c>
      <c r="H78" s="45">
        <f t="shared" ref="H78" si="39">D78+E78+F78+G78</f>
        <v>0</v>
      </c>
      <c r="I78" s="48">
        <f>I77*I8</f>
        <v>0</v>
      </c>
      <c r="J78" s="41">
        <f>J77*J8</f>
        <v>0</v>
      </c>
      <c r="K78" s="41">
        <f>K77*K8</f>
        <v>0</v>
      </c>
      <c r="L78" s="41">
        <f>L77*L8</f>
        <v>0</v>
      </c>
      <c r="M78" s="45">
        <f t="shared" ref="M78" si="40">I78+J78+K78+L78</f>
        <v>0</v>
      </c>
      <c r="N78" s="48">
        <f>N77*N8</f>
        <v>0</v>
      </c>
      <c r="O78" s="41">
        <f>O77*O8</f>
        <v>0</v>
      </c>
      <c r="P78" s="41">
        <f>P77*P8</f>
        <v>30</v>
      </c>
      <c r="Q78" s="41">
        <f>Q77*Q8</f>
        <v>28</v>
      </c>
      <c r="R78" s="43">
        <f t="shared" ref="R78" si="41">N78+O78+P78+Q78</f>
        <v>58</v>
      </c>
      <c r="S78" s="34">
        <f>S77*S8</f>
        <v>16</v>
      </c>
      <c r="T78" s="41">
        <f>T77*T8</f>
        <v>15.5</v>
      </c>
      <c r="U78" s="41">
        <f>U77*U8</f>
        <v>15</v>
      </c>
      <c r="V78" s="41">
        <f>V77*V8</f>
        <v>14</v>
      </c>
      <c r="W78" s="45">
        <f t="shared" ref="W78" si="42">S78+T78+U78+V78</f>
        <v>60.5</v>
      </c>
      <c r="X78" s="48">
        <f>X77*X8</f>
        <v>32</v>
      </c>
      <c r="Y78" s="41">
        <f>Y77*Y8</f>
        <v>31</v>
      </c>
      <c r="Z78" s="41">
        <f>Z77*Z8</f>
        <v>30</v>
      </c>
      <c r="AA78" s="41">
        <f>AA77*AA8</f>
        <v>27</v>
      </c>
      <c r="AB78" s="49">
        <f>SUM(X78:AA78)</f>
        <v>120</v>
      </c>
      <c r="AC78" s="27"/>
      <c r="AD78" s="1"/>
      <c r="AE78" s="25"/>
    </row>
    <row r="79" spans="1:31" x14ac:dyDescent="0.25">
      <c r="A79" s="22">
        <v>73</v>
      </c>
      <c r="B79" s="22">
        <v>74</v>
      </c>
      <c r="C79" s="58" t="s">
        <v>50</v>
      </c>
      <c r="D79" s="67">
        <f>D77/D23</f>
        <v>0</v>
      </c>
      <c r="E79" s="42">
        <f>E77/E23</f>
        <v>0</v>
      </c>
      <c r="F79" s="42">
        <f>F77/F23</f>
        <v>0</v>
      </c>
      <c r="G79" s="42">
        <f>G77/G23</f>
        <v>0</v>
      </c>
      <c r="H79" s="46">
        <f>H78/H22</f>
        <v>0</v>
      </c>
      <c r="I79" s="67">
        <f>I77/I23</f>
        <v>0</v>
      </c>
      <c r="J79" s="42">
        <f>J77/J23</f>
        <v>0</v>
      </c>
      <c r="K79" s="42">
        <f>K77/K23</f>
        <v>0</v>
      </c>
      <c r="L79" s="42">
        <f>L77/L23</f>
        <v>0</v>
      </c>
      <c r="M79" s="46">
        <f>M78/M22</f>
        <v>0</v>
      </c>
      <c r="N79" s="67">
        <f>N77/N23</f>
        <v>0</v>
      </c>
      <c r="O79" s="42">
        <f>O77/O23</f>
        <v>0</v>
      </c>
      <c r="P79" s="42">
        <f>P77/P23</f>
        <v>5.8823529411764705E-2</v>
      </c>
      <c r="Q79" s="42">
        <f>Q77/Q23</f>
        <v>5.5555555555555552E-2</v>
      </c>
      <c r="R79" s="44">
        <f>R78/R22</f>
        <v>2.5869759143621766E-2</v>
      </c>
      <c r="S79" s="40">
        <f>S77/S23</f>
        <v>2.5000000000000001E-2</v>
      </c>
      <c r="T79" s="42">
        <f>T77/T23</f>
        <v>2.6315789473684209E-2</v>
      </c>
      <c r="U79" s="42">
        <f>U77/U23</f>
        <v>2.7777777777777776E-2</v>
      </c>
      <c r="V79" s="42">
        <f>V77/V23</f>
        <v>2.9411764705882353E-2</v>
      </c>
      <c r="W79" s="46">
        <f>W78/W22</f>
        <v>2.6948775055679289E-2</v>
      </c>
      <c r="X79" s="48">
        <f>X77/X23</f>
        <v>5.8823529411764705E-2</v>
      </c>
      <c r="Y79" s="41">
        <f>Y77/Y23</f>
        <v>4.5454545454545456E-2</v>
      </c>
      <c r="Z79" s="41">
        <f>Z77/Z23</f>
        <v>4.7619047619047616E-2</v>
      </c>
      <c r="AA79" s="41">
        <f>AA77/AA23</f>
        <v>5.8823529411764705E-2</v>
      </c>
      <c r="AB79" s="47">
        <f>AB78/AB22</f>
        <v>5.183585313174946E-2</v>
      </c>
      <c r="AC79" s="27"/>
      <c r="AD79" s="1"/>
      <c r="AE79" s="25"/>
    </row>
    <row r="80" spans="1:31" s="31" customFormat="1" x14ac:dyDescent="0.25">
      <c r="A80" s="22">
        <v>74</v>
      </c>
      <c r="B80" s="22">
        <v>75</v>
      </c>
      <c r="C80" s="60" t="s">
        <v>91</v>
      </c>
      <c r="D80" s="13">
        <v>1</v>
      </c>
      <c r="E80" s="4">
        <v>2</v>
      </c>
      <c r="F80" s="4">
        <v>1</v>
      </c>
      <c r="G80" s="4">
        <v>1</v>
      </c>
      <c r="H80" s="5"/>
      <c r="I80" s="13">
        <v>1</v>
      </c>
      <c r="J80" s="4">
        <v>2</v>
      </c>
      <c r="K80" s="4">
        <v>1</v>
      </c>
      <c r="L80" s="4">
        <v>1</v>
      </c>
      <c r="M80" s="5"/>
      <c r="N80" s="13">
        <v>1</v>
      </c>
      <c r="O80" s="4">
        <v>1</v>
      </c>
      <c r="P80" s="4">
        <v>1</v>
      </c>
      <c r="Q80" s="4">
        <v>1</v>
      </c>
      <c r="R80" s="16"/>
      <c r="S80" s="3">
        <v>1</v>
      </c>
      <c r="T80" s="4">
        <v>1</v>
      </c>
      <c r="U80" s="4">
        <v>2</v>
      </c>
      <c r="V80" s="4">
        <v>1</v>
      </c>
      <c r="W80" s="5"/>
      <c r="X80" s="13">
        <v>0</v>
      </c>
      <c r="Y80" s="4">
        <v>1</v>
      </c>
      <c r="Z80" s="4">
        <v>1</v>
      </c>
      <c r="AA80" s="4">
        <v>0</v>
      </c>
      <c r="AB80" s="37"/>
      <c r="AC80" s="29"/>
      <c r="AD80" s="20"/>
      <c r="AE80" s="30"/>
    </row>
    <row r="81" spans="1:31" x14ac:dyDescent="0.25">
      <c r="A81" s="22">
        <v>75</v>
      </c>
      <c r="B81" s="22">
        <v>76</v>
      </c>
      <c r="C81" s="58" t="s">
        <v>54</v>
      </c>
      <c r="D81" s="11">
        <v>0</v>
      </c>
      <c r="E81" s="1">
        <v>0</v>
      </c>
      <c r="F81" s="1">
        <v>1</v>
      </c>
      <c r="G81" s="1">
        <v>1</v>
      </c>
      <c r="H81" s="12"/>
      <c r="I81" s="11">
        <v>0</v>
      </c>
      <c r="J81" s="1">
        <v>0</v>
      </c>
      <c r="K81" s="1">
        <v>1</v>
      </c>
      <c r="L81" s="1">
        <v>1</v>
      </c>
      <c r="M81" s="12"/>
      <c r="N81" s="11">
        <v>0</v>
      </c>
      <c r="O81" s="1">
        <v>0</v>
      </c>
      <c r="P81" s="1">
        <v>1</v>
      </c>
      <c r="Q81" s="1">
        <v>1</v>
      </c>
      <c r="R81" s="17"/>
      <c r="S81" s="2">
        <v>0</v>
      </c>
      <c r="T81" s="1">
        <v>1</v>
      </c>
      <c r="U81" s="1">
        <v>2</v>
      </c>
      <c r="V81" s="1">
        <v>1</v>
      </c>
      <c r="W81" s="12"/>
      <c r="X81" s="11">
        <v>0</v>
      </c>
      <c r="Y81" s="1">
        <v>1</v>
      </c>
      <c r="Z81" s="1">
        <v>1</v>
      </c>
      <c r="AA81" s="1">
        <v>0</v>
      </c>
      <c r="AB81" s="6"/>
      <c r="AC81" s="27"/>
      <c r="AD81" s="1"/>
      <c r="AE81" s="25"/>
    </row>
    <row r="82" spans="1:31" x14ac:dyDescent="0.25">
      <c r="A82" s="22">
        <v>76</v>
      </c>
      <c r="B82" s="22">
        <v>77</v>
      </c>
      <c r="C82" s="58" t="s">
        <v>51</v>
      </c>
      <c r="D82" s="48">
        <f>D80*D8</f>
        <v>36</v>
      </c>
      <c r="E82" s="41">
        <f>E80*E8</f>
        <v>70</v>
      </c>
      <c r="F82" s="41">
        <f>F80*F8</f>
        <v>33</v>
      </c>
      <c r="G82" s="41">
        <f>G80*G8</f>
        <v>31</v>
      </c>
      <c r="H82" s="45">
        <f t="shared" ref="H82" si="43">D82+E82+F82+G82</f>
        <v>170</v>
      </c>
      <c r="I82" s="48">
        <f>I80*I8</f>
        <v>34</v>
      </c>
      <c r="J82" s="41">
        <f>J80*J8</f>
        <v>68</v>
      </c>
      <c r="K82" s="41">
        <f>K80*K8</f>
        <v>32</v>
      </c>
      <c r="L82" s="41">
        <f>L80*L8</f>
        <v>30</v>
      </c>
      <c r="M82" s="45">
        <f t="shared" ref="M82" si="44">I82+J82+K82+L82</f>
        <v>164</v>
      </c>
      <c r="N82" s="48">
        <f>N80*N8</f>
        <v>32</v>
      </c>
      <c r="O82" s="41">
        <f>O80*O8</f>
        <v>31</v>
      </c>
      <c r="P82" s="41">
        <f>P80*P8</f>
        <v>30</v>
      </c>
      <c r="Q82" s="41">
        <f>Q80*Q8</f>
        <v>28</v>
      </c>
      <c r="R82" s="43">
        <f t="shared" ref="R82" si="45">N82+O82+P82+Q82</f>
        <v>121</v>
      </c>
      <c r="S82" s="34">
        <f>S80*S8</f>
        <v>32</v>
      </c>
      <c r="T82" s="41">
        <f>T80*T8</f>
        <v>31</v>
      </c>
      <c r="U82" s="41">
        <f>U80*U8</f>
        <v>60</v>
      </c>
      <c r="V82" s="41">
        <f>V80*V8</f>
        <v>28</v>
      </c>
      <c r="W82" s="45">
        <f t="shared" ref="W82" si="46">S82+T82+U82+V82</f>
        <v>151</v>
      </c>
      <c r="X82" s="48">
        <f>X80*X8</f>
        <v>0</v>
      </c>
      <c r="Y82" s="41">
        <f>Y80*Y8</f>
        <v>31</v>
      </c>
      <c r="Z82" s="41">
        <f>Z80*Z8</f>
        <v>30</v>
      </c>
      <c r="AA82" s="41">
        <f>AA80*AA8</f>
        <v>0</v>
      </c>
      <c r="AB82" s="49">
        <f>SUM(X82:AA82)</f>
        <v>61</v>
      </c>
      <c r="AC82" s="27"/>
      <c r="AD82" s="1"/>
      <c r="AE82" s="25"/>
    </row>
    <row r="83" spans="1:31" x14ac:dyDescent="0.25">
      <c r="A83" s="22">
        <v>77</v>
      </c>
      <c r="B83" s="22">
        <v>78</v>
      </c>
      <c r="C83" s="58" t="s">
        <v>52</v>
      </c>
      <c r="D83" s="67">
        <f>D80/D23</f>
        <v>4.7619047619047616E-2</v>
      </c>
      <c r="E83" s="42">
        <f>E80/E23</f>
        <v>0.1</v>
      </c>
      <c r="F83" s="42">
        <f>F80/F23</f>
        <v>5.5555555555555552E-2</v>
      </c>
      <c r="G83" s="42">
        <f>G80/G23</f>
        <v>5.5555555555555552E-2</v>
      </c>
      <c r="H83" s="46">
        <f>H82/H22</f>
        <v>6.51840490797546E-2</v>
      </c>
      <c r="I83" s="67">
        <f>I80/I23</f>
        <v>4.7619047619047616E-2</v>
      </c>
      <c r="J83" s="42">
        <f>J80/J23</f>
        <v>0.1</v>
      </c>
      <c r="K83" s="42">
        <f>K80/K23</f>
        <v>5.5555555555555552E-2</v>
      </c>
      <c r="L83" s="42">
        <f>L80/L23</f>
        <v>5.5555555555555552E-2</v>
      </c>
      <c r="M83" s="46">
        <f>M82/M22</f>
        <v>6.5338645418326693E-2</v>
      </c>
      <c r="N83" s="67">
        <f>N80/N23</f>
        <v>5.2631578947368418E-2</v>
      </c>
      <c r="O83" s="42">
        <f>O80/O23</f>
        <v>0.05</v>
      </c>
      <c r="P83" s="42">
        <f>P80/P23</f>
        <v>5.8823529411764705E-2</v>
      </c>
      <c r="Q83" s="42">
        <f>Q80/Q23</f>
        <v>5.5555555555555552E-2</v>
      </c>
      <c r="R83" s="44">
        <f>R82/R22</f>
        <v>5.3969669937555753E-2</v>
      </c>
      <c r="S83" s="40">
        <f>S80/S23</f>
        <v>0.05</v>
      </c>
      <c r="T83" s="42">
        <f>T80/T23</f>
        <v>5.2631578947368418E-2</v>
      </c>
      <c r="U83" s="42">
        <f>U80/U23</f>
        <v>0.1111111111111111</v>
      </c>
      <c r="V83" s="42">
        <f>V80/V23</f>
        <v>5.8823529411764705E-2</v>
      </c>
      <c r="W83" s="46">
        <f>W82/W22</f>
        <v>6.7260579064587975E-2</v>
      </c>
      <c r="X83" s="48">
        <f>X80/X23</f>
        <v>0</v>
      </c>
      <c r="Y83" s="41">
        <f>Y80/Y23</f>
        <v>4.5454545454545456E-2</v>
      </c>
      <c r="Z83" s="41">
        <f>Z80/Z23</f>
        <v>4.7619047619047616E-2</v>
      </c>
      <c r="AA83" s="41">
        <f>AA80/AA23</f>
        <v>0</v>
      </c>
      <c r="AB83" s="47">
        <f>AB82/AB22</f>
        <v>2.6349892008639308E-2</v>
      </c>
      <c r="AC83" s="27"/>
      <c r="AD83" s="1"/>
      <c r="AE83" s="25"/>
    </row>
    <row r="84" spans="1:31" s="31" customFormat="1" x14ac:dyDescent="0.25">
      <c r="A84" s="22">
        <v>78</v>
      </c>
      <c r="B84" s="22">
        <v>79</v>
      </c>
      <c r="C84" s="61" t="s">
        <v>15</v>
      </c>
      <c r="D84" s="21">
        <v>1</v>
      </c>
      <c r="E84" s="20">
        <v>1</v>
      </c>
      <c r="F84" s="20">
        <v>1</v>
      </c>
      <c r="G84" s="20">
        <v>1</v>
      </c>
      <c r="H84" s="12"/>
      <c r="I84" s="21">
        <v>1</v>
      </c>
      <c r="J84" s="20">
        <v>1</v>
      </c>
      <c r="K84" s="20">
        <v>1</v>
      </c>
      <c r="L84" s="20">
        <v>1</v>
      </c>
      <c r="M84" s="12"/>
      <c r="N84" s="21">
        <v>1</v>
      </c>
      <c r="O84" s="20">
        <v>1</v>
      </c>
      <c r="P84" s="20">
        <v>1</v>
      </c>
      <c r="Q84" s="20">
        <v>1</v>
      </c>
      <c r="R84" s="17"/>
      <c r="S84" s="10">
        <v>1</v>
      </c>
      <c r="T84" s="20">
        <v>1</v>
      </c>
      <c r="U84" s="20">
        <v>1</v>
      </c>
      <c r="V84" s="20">
        <v>1</v>
      </c>
      <c r="W84" s="12"/>
      <c r="X84" s="21"/>
      <c r="Y84" s="20">
        <v>1</v>
      </c>
      <c r="Z84" s="20">
        <v>1</v>
      </c>
      <c r="AA84" s="20"/>
      <c r="AB84" s="6"/>
      <c r="AC84" s="29"/>
      <c r="AD84" s="20"/>
      <c r="AE84" s="30"/>
    </row>
    <row r="85" spans="1:31" x14ac:dyDescent="0.25">
      <c r="A85" s="22">
        <v>79</v>
      </c>
      <c r="B85" s="22">
        <v>80</v>
      </c>
      <c r="C85" s="62" t="s">
        <v>54</v>
      </c>
      <c r="D85" s="11">
        <v>0</v>
      </c>
      <c r="E85" s="1">
        <v>0</v>
      </c>
      <c r="F85" s="1">
        <v>1</v>
      </c>
      <c r="G85" s="1">
        <v>1</v>
      </c>
      <c r="H85" s="12"/>
      <c r="I85" s="11">
        <v>0</v>
      </c>
      <c r="J85" s="1">
        <v>0</v>
      </c>
      <c r="K85" s="1">
        <v>1</v>
      </c>
      <c r="L85" s="1">
        <v>1</v>
      </c>
      <c r="M85" s="12"/>
      <c r="N85" s="11">
        <v>0</v>
      </c>
      <c r="O85" s="1">
        <v>0</v>
      </c>
      <c r="P85" s="1">
        <v>1</v>
      </c>
      <c r="Q85" s="1">
        <v>1</v>
      </c>
      <c r="R85" s="17"/>
      <c r="S85" s="2">
        <v>0</v>
      </c>
      <c r="T85" s="1">
        <v>0</v>
      </c>
      <c r="U85" s="1">
        <v>1</v>
      </c>
      <c r="V85" s="1">
        <v>1</v>
      </c>
      <c r="W85" s="12"/>
      <c r="X85" s="11">
        <v>0</v>
      </c>
      <c r="Y85" s="1">
        <v>1</v>
      </c>
      <c r="Z85" s="1">
        <v>1</v>
      </c>
      <c r="AA85" s="1">
        <v>0</v>
      </c>
      <c r="AB85" s="6"/>
      <c r="AC85" s="27"/>
      <c r="AD85" s="1"/>
      <c r="AE85" s="25"/>
    </row>
    <row r="86" spans="1:31" s="31" customFormat="1" x14ac:dyDescent="0.25">
      <c r="A86" s="22">
        <v>80</v>
      </c>
      <c r="B86" s="22">
        <v>81</v>
      </c>
      <c r="C86" s="61" t="s">
        <v>59</v>
      </c>
      <c r="D86" s="21">
        <v>0</v>
      </c>
      <c r="E86" s="20">
        <v>1</v>
      </c>
      <c r="F86" s="20">
        <v>0</v>
      </c>
      <c r="G86" s="20">
        <v>0</v>
      </c>
      <c r="H86" s="12"/>
      <c r="I86" s="21">
        <v>0</v>
      </c>
      <c r="J86" s="20">
        <v>1</v>
      </c>
      <c r="K86" s="20">
        <v>0</v>
      </c>
      <c r="L86" s="20">
        <v>0</v>
      </c>
      <c r="M86" s="12"/>
      <c r="N86" s="21">
        <v>0</v>
      </c>
      <c r="O86" s="20">
        <v>0</v>
      </c>
      <c r="P86" s="20">
        <v>0</v>
      </c>
      <c r="Q86" s="20">
        <v>0</v>
      </c>
      <c r="R86" s="17"/>
      <c r="S86" s="10">
        <v>0</v>
      </c>
      <c r="T86" s="20">
        <v>0</v>
      </c>
      <c r="U86" s="20">
        <v>1</v>
      </c>
      <c r="V86" s="20">
        <v>0</v>
      </c>
      <c r="W86" s="12"/>
      <c r="X86" s="21"/>
      <c r="Y86" s="20"/>
      <c r="Z86" s="20"/>
      <c r="AA86" s="20"/>
      <c r="AB86" s="6"/>
      <c r="AC86" s="29"/>
      <c r="AD86" s="20"/>
      <c r="AE86" s="30"/>
    </row>
    <row r="87" spans="1:31" ht="15.75" thickBot="1" x14ac:dyDescent="0.3">
      <c r="A87" s="22">
        <v>81</v>
      </c>
      <c r="B87" s="22">
        <v>82</v>
      </c>
      <c r="C87" s="65" t="s">
        <v>54</v>
      </c>
      <c r="D87" s="19">
        <v>0</v>
      </c>
      <c r="E87" s="9">
        <v>0</v>
      </c>
      <c r="F87" s="9">
        <v>0</v>
      </c>
      <c r="G87" s="9">
        <v>0</v>
      </c>
      <c r="H87" s="14"/>
      <c r="I87" s="19">
        <v>0</v>
      </c>
      <c r="J87" s="9">
        <v>0</v>
      </c>
      <c r="K87" s="9">
        <v>0</v>
      </c>
      <c r="L87" s="9">
        <v>0</v>
      </c>
      <c r="M87" s="14"/>
      <c r="N87" s="19">
        <v>0</v>
      </c>
      <c r="O87" s="9">
        <v>0</v>
      </c>
      <c r="P87" s="9">
        <v>0</v>
      </c>
      <c r="Q87" s="9">
        <v>0</v>
      </c>
      <c r="R87" s="18"/>
      <c r="S87" s="8">
        <v>0</v>
      </c>
      <c r="T87" s="9">
        <v>0</v>
      </c>
      <c r="U87" s="9">
        <v>1</v>
      </c>
      <c r="V87" s="9">
        <v>1</v>
      </c>
      <c r="W87" s="14"/>
      <c r="X87" s="19"/>
      <c r="Y87" s="9"/>
      <c r="Z87" s="9"/>
      <c r="AA87" s="9"/>
      <c r="AB87" s="15"/>
      <c r="AC87" s="32"/>
      <c r="AD87" s="9"/>
      <c r="AE87" s="33"/>
    </row>
    <row r="88" spans="1:31" x14ac:dyDescent="0.25">
      <c r="C88" s="94" t="s">
        <v>57</v>
      </c>
      <c r="D88" s="23" t="b">
        <f>(D31+D41+D67+D53+D75+D78+D82=D22)</f>
        <v>1</v>
      </c>
      <c r="E88" s="23" t="b">
        <f>(E31+E41+E67+E53+E75+E78+E82=E22)</f>
        <v>1</v>
      </c>
      <c r="F88" s="23" t="b">
        <f>(F31+F41+F67+F53+F75+F78+F82=F22)</f>
        <v>1</v>
      </c>
      <c r="G88" s="23" t="b">
        <f>(G31+G41+G67+G53+G75+G78+G82=G22)</f>
        <v>1</v>
      </c>
      <c r="I88" s="23" t="b">
        <f>(I31+I41+I67+I53+I75+I78+I82=I22)</f>
        <v>1</v>
      </c>
      <c r="J88" s="23" t="b">
        <f>(J31+J41+J67+J53+J75+J78+J82=J22)</f>
        <v>1</v>
      </c>
      <c r="K88" s="23" t="b">
        <f>(K31+K41+K67+K53+K75+K78+K82=K22)</f>
        <v>1</v>
      </c>
      <c r="L88" s="23" t="b">
        <f>(L31+L41+L67+L53+L75+L78+L82=L22)</f>
        <v>1</v>
      </c>
      <c r="N88" s="23" t="b">
        <f>(N31+N41+N67+N53+N75+N78+N82=N22)</f>
        <v>1</v>
      </c>
      <c r="O88" s="23" t="b">
        <f>(O31+O41+O67+O53+O75+O78+O82=O22)</f>
        <v>1</v>
      </c>
      <c r="P88" s="23" t="b">
        <f>(P31+P41+P67+P53+P75+P78+P82=P22)</f>
        <v>1</v>
      </c>
      <c r="Q88" s="23" t="b">
        <f>(Q31+Q41+Q67+Q53+Q75+Q78+Q82=Q22)</f>
        <v>1</v>
      </c>
      <c r="S88" s="23" t="b">
        <f>(S31+S41+S67+S53+S75+S78+S82=S22)</f>
        <v>1</v>
      </c>
      <c r="T88" s="23" t="b">
        <f>(T31+T41+T67+T53+T75+T78+T82=T22)</f>
        <v>1</v>
      </c>
      <c r="U88" s="23" t="b">
        <f>(U31+U41+U67+U53+U75+U78+U82=U22)</f>
        <v>1</v>
      </c>
      <c r="V88" s="23" t="b">
        <f>(V31+V41+V67+V53+V75+V78+V82=V22)</f>
        <v>1</v>
      </c>
      <c r="X88" s="23" t="b">
        <f>(X31+X41+X67+X53+X75+X78+X82=X22)</f>
        <v>1</v>
      </c>
      <c r="Y88" s="23" t="b">
        <f>(Y31+Y41+Y67+Y53+Y75+Y78+Y82=Y22)</f>
        <v>1</v>
      </c>
      <c r="Z88" s="23" t="b">
        <f>(Z31+Z41+Z67+Z53+Z75+Z78+Z82=Z22)</f>
        <v>1</v>
      </c>
      <c r="AA88" s="23" t="b">
        <f>(AA31+AA41+AA67+AA53+AA75+AA78+AA82=AA22)</f>
        <v>1</v>
      </c>
    </row>
    <row r="89" spans="1:31" x14ac:dyDescent="0.25">
      <c r="C89" s="95"/>
      <c r="D89" s="23" t="b">
        <f>(D80+D77+D73+D65+D51+D39+D29=D23)</f>
        <v>1</v>
      </c>
      <c r="E89" s="23" t="b">
        <f>(E80+E77+E73+E65+E51+E39+E29=E23)</f>
        <v>1</v>
      </c>
      <c r="F89" s="23" t="b">
        <f>(F80+F77+F73+F65+F51+F39+F29=F23)</f>
        <v>1</v>
      </c>
      <c r="G89" s="23" t="b">
        <f>(G80+G77+G73+G65+G51+G39+G29=G23)</f>
        <v>1</v>
      </c>
      <c r="I89" s="23" t="b">
        <f>(I80+I77+I73+I65+I51+I39+I29=I23)</f>
        <v>1</v>
      </c>
      <c r="J89" s="23" t="b">
        <f>(J80+J77+J73+J65+J51+J39+J29=J23)</f>
        <v>1</v>
      </c>
      <c r="K89" s="23" t="b">
        <f>(K80+K77+K73+K65+K51+K39+K29=K23)</f>
        <v>1</v>
      </c>
      <c r="L89" s="23" t="b">
        <f>(L80+L77+L73+L65+L51+L39+L29=L23)</f>
        <v>1</v>
      </c>
      <c r="N89" s="23" t="b">
        <f>(N80+N77+N73+N65+N51+N39+N29=N23)</f>
        <v>1</v>
      </c>
      <c r="O89" s="23" t="b">
        <f>(O80+O77+O73+O65+O51+O39+O29=O23)</f>
        <v>1</v>
      </c>
      <c r="P89" s="23" t="b">
        <f>(P80+P77+P73+P65+P51+P39+P29=P23)</f>
        <v>1</v>
      </c>
      <c r="Q89" s="23" t="b">
        <f>(Q80+Q77+Q73+Q65+Q51+Q39+Q29=Q23)</f>
        <v>1</v>
      </c>
      <c r="S89" s="23" t="b">
        <f>(S80+S77+S73+S65+S51+S39+S29=S23)</f>
        <v>1</v>
      </c>
      <c r="T89" s="23" t="b">
        <f>(T80+T77+T73+T65+T51+T39+T29=T23)</f>
        <v>1</v>
      </c>
      <c r="U89" s="23" t="b">
        <f>(U80+U77+U73+U65+U51+U39+U29=U23)</f>
        <v>1</v>
      </c>
      <c r="V89" s="23" t="b">
        <f>(V80+V77+V73+V65+V51+V39+V29=V23)</f>
        <v>1</v>
      </c>
      <c r="X89" s="23" t="b">
        <f>(X80+X77+X73+X65+X51+X39+X29=X23)</f>
        <v>1</v>
      </c>
      <c r="Y89" s="23" t="b">
        <f>(Y80+Y77+Y73+Y65+Y51+Y39+Y29=Y23)</f>
        <v>1</v>
      </c>
      <c r="Z89" s="23" t="b">
        <f>(Z80+Z77+Z73+Z65+Z51+Z39+Z29=Z23)</f>
        <v>1</v>
      </c>
      <c r="AA89" s="23" t="b">
        <f>(AA80+AA77+AA73+AA65+AA51+AA39+AA29=AA23)</f>
        <v>1</v>
      </c>
    </row>
  </sheetData>
  <mergeCells count="7">
    <mergeCell ref="C88:C89"/>
    <mergeCell ref="D4:H4"/>
    <mergeCell ref="N4:R4"/>
    <mergeCell ref="S4:W4"/>
    <mergeCell ref="X4:AE4"/>
    <mergeCell ref="AC5:AE5"/>
    <mergeCell ref="I4:M4"/>
  </mergeCells>
  <pageMargins left="0.7" right="0.7" top="0.75" bottom="0.75" header="0.3" footer="0.3"/>
  <ignoredErrors>
    <ignoredError sqref="H6:H14 H15:H89 M6:M84 W6:W89 Z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Liceu_Tehnic 1</vt:lpstr>
      <vt:lpstr>Liceu Tehnic 2</vt:lpstr>
      <vt:lpstr>Liceu Resurse</vt:lpstr>
      <vt:lpstr>Liceu Servicii</vt:lpstr>
      <vt:lpstr>'Liceu_Tehnic 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2020-12-10T13:54:19Z</dcterms:modified>
</cp:coreProperties>
</file>